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34000" yWindow="240" windowWidth="29540" windowHeight="23140" tabRatio="620"/>
  </bookViews>
  <sheets>
    <sheet name="Software Development Roadmap" sheetId="3" r:id="rId1"/>
    <sheet name="SW Dev Roadmap - Use Cases" sheetId="1" r:id="rId2"/>
    <sheet name="Key Performance Metrics" sheetId="6" r:id="rId3"/>
    <sheet name="Dependencies (transposed)" sheetId="8" r:id="rId4"/>
    <sheet name="Change History" sheetId="7" r:id="rId5"/>
  </sheets>
  <definedNames>
    <definedName name="_xlnm.Print_Area" localSheetId="3">'Dependencies (transposed)'!$A$1:$H$64</definedName>
    <definedName name="_xlnm.Print_Area" localSheetId="0">'Software Development Roadmap'!$A$1:$I$67</definedName>
    <definedName name="_xlnm.Print_Area" localSheetId="1">'SW Dev Roadmap - Use Cases'!$A$1:$I$67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3" l="1"/>
  <c r="B8" i="3"/>
  <c r="B7" i="3"/>
  <c r="C9" i="3"/>
  <c r="H1" i="8"/>
  <c r="G3" i="6"/>
  <c r="H3" i="6"/>
  <c r="I3" i="6"/>
  <c r="J3" i="6"/>
  <c r="F3" i="6"/>
  <c r="E3" i="6"/>
  <c r="D3" i="6"/>
  <c r="A3" i="6"/>
  <c r="A5" i="6"/>
  <c r="A4" i="6"/>
  <c r="A2" i="6"/>
  <c r="D2" i="6"/>
  <c r="D4" i="6"/>
  <c r="D5" i="6"/>
  <c r="E5" i="6"/>
  <c r="E4" i="6"/>
  <c r="F2" i="6"/>
  <c r="F4" i="6"/>
  <c r="F5" i="6"/>
  <c r="G4" i="6"/>
  <c r="G2" i="6"/>
  <c r="G5" i="6"/>
  <c r="H5" i="6"/>
  <c r="H4" i="6"/>
  <c r="H2" i="6"/>
  <c r="I2" i="6"/>
  <c r="I4" i="6"/>
  <c r="I5" i="6"/>
  <c r="J5" i="6"/>
  <c r="J4" i="6"/>
  <c r="J2" i="6"/>
  <c r="N1" i="6"/>
  <c r="E2" i="6"/>
  <c r="K39" i="6"/>
  <c r="J39" i="6"/>
  <c r="I39" i="6"/>
  <c r="H39" i="6"/>
  <c r="G39" i="6"/>
  <c r="F39" i="6"/>
  <c r="E39" i="6"/>
  <c r="K38" i="6"/>
  <c r="J38" i="6"/>
  <c r="I38" i="6"/>
  <c r="H38" i="6"/>
  <c r="G38" i="6"/>
  <c r="F38" i="6"/>
  <c r="E38" i="6"/>
  <c r="I1" i="1"/>
  <c r="A1" i="1"/>
  <c r="A2" i="1"/>
  <c r="B2" i="1"/>
  <c r="C2" i="1"/>
  <c r="D2" i="1"/>
  <c r="E2" i="1"/>
  <c r="F2" i="1"/>
  <c r="G2" i="1"/>
  <c r="H2" i="1"/>
  <c r="I2" i="1"/>
  <c r="A3" i="1"/>
  <c r="B3" i="1"/>
  <c r="C3" i="1"/>
  <c r="D3" i="1"/>
  <c r="E3" i="1"/>
  <c r="F3" i="1"/>
  <c r="G3" i="1"/>
  <c r="H3" i="1"/>
  <c r="I3" i="1"/>
  <c r="A4" i="1"/>
  <c r="C4" i="1"/>
  <c r="D4" i="1"/>
  <c r="E4" i="1"/>
  <c r="F4" i="1"/>
  <c r="G4" i="1"/>
  <c r="H4" i="1"/>
  <c r="I4" i="1"/>
  <c r="A5" i="1"/>
  <c r="C5" i="1"/>
  <c r="D5" i="1"/>
  <c r="E5" i="1"/>
  <c r="F5" i="1"/>
  <c r="G5" i="1"/>
  <c r="H5" i="1"/>
  <c r="I5" i="1"/>
  <c r="A6" i="1"/>
  <c r="C6" i="1"/>
  <c r="D6" i="1"/>
  <c r="E6" i="1"/>
  <c r="F6" i="1"/>
  <c r="G6" i="1"/>
  <c r="H6" i="1"/>
  <c r="I6" i="1"/>
  <c r="A7" i="1"/>
  <c r="B7" i="1"/>
  <c r="C7" i="1"/>
  <c r="D7" i="1"/>
  <c r="E7" i="1"/>
  <c r="F7" i="1"/>
  <c r="G7" i="1"/>
  <c r="H7" i="1"/>
  <c r="I7" i="1"/>
  <c r="A8" i="1"/>
  <c r="B8" i="1"/>
  <c r="C8" i="1"/>
  <c r="D8" i="1"/>
  <c r="E8" i="1"/>
  <c r="F8" i="1"/>
  <c r="G8" i="1"/>
  <c r="H8" i="1"/>
  <c r="I8" i="1"/>
  <c r="A9" i="1"/>
  <c r="C9" i="1"/>
  <c r="D9" i="1"/>
  <c r="E9" i="1"/>
  <c r="F9" i="1"/>
  <c r="G9" i="1"/>
  <c r="H9" i="1"/>
  <c r="I9" i="1"/>
</calcChain>
</file>

<file path=xl/sharedStrings.xml><?xml version="1.0" encoding="utf-8"?>
<sst xmlns="http://schemas.openxmlformats.org/spreadsheetml/2006/main" count="848" uniqueCount="521">
  <si>
    <t>Fit models using a greedy optimizer
Model-fit galaxy photometry (Sersic models)
Morphological star/galaxy separation</t>
    <phoneticPr fontId="13" type="noConversion"/>
  </si>
  <si>
    <t>Improved Multi-coadd deblending and association
Model fitting of blended objects
Probabilistic star/galaxy separation
Computational performance enhancements</t>
    <phoneticPr fontId="13" type="noConversion"/>
  </si>
  <si>
    <t>02C.07.03.01 Software Development Tools  (need to split into 02C.07.03 and 02C.01.02 parts)</t>
    <phoneticPr fontId="13" type="noConversion"/>
  </si>
  <si>
    <t>eups, scons, buildbot, distribution server, JIRA, Confluence</t>
    <phoneticPr fontId="13" type="noConversion"/>
  </si>
  <si>
    <t>Minimum
(SRD)</t>
  </si>
  <si>
    <t>Source</t>
  </si>
  <si>
    <t>Photometric repeatability</t>
  </si>
  <si>
    <t>procCalRep</t>
  </si>
  <si>
    <t>mmag</t>
  </si>
  <si>
    <t>SFM, CPP, PhotoCal</t>
  </si>
  <si>
    <t>OSS-REQ-0275</t>
  </si>
  <si>
    <t>PA1gri</t>
  </si>
  <si>
    <t xml:space="preserve">LSR-REQ-0093 </t>
  </si>
  <si>
    <t>PA1uzy</t>
  </si>
  <si>
    <t>Photometric Spatial Uniformity</t>
  </si>
  <si>
    <t>PA3u</t>
  </si>
  <si>
    <t>PhotoCal</t>
  </si>
  <si>
    <t>PA3 (g)</t>
  </si>
  <si>
    <t>PA3 (y)</t>
  </si>
  <si>
    <t>Color Zero-point Accuracy</t>
  </si>
  <si>
    <t>PA5</t>
  </si>
  <si>
    <t>PA5u</t>
  </si>
  <si>
    <t>Absolute Photometry Accuracy</t>
  </si>
  <si>
    <t>PA6</t>
  </si>
  <si>
    <t>mas</t>
  </si>
  <si>
    <t>Relative Astrometry</t>
  </si>
  <si>
    <t>AM1</t>
  </si>
  <si>
    <t>SFM, ObjChar</t>
  </si>
  <si>
    <t xml:space="preserve">LSR-REQ-0094 </t>
  </si>
  <si>
    <t>AM2</t>
  </si>
  <si>
    <t>AM3</t>
  </si>
  <si>
    <t>SFM, ObjChar, AstroCal</t>
  </si>
  <si>
    <t>AB1</t>
  </si>
  <si>
    <t>Absolute Astrometry</t>
  </si>
  <si>
    <t>AA1</t>
  </si>
  <si>
    <t>AstroCal</t>
  </si>
  <si>
    <t>Residual PSF Ellipticity Correlations</t>
  </si>
  <si>
    <t>TE1</t>
  </si>
  <si>
    <t>-</t>
  </si>
  <si>
    <t>PsfEst, ObjChar, Coadd</t>
  </si>
  <si>
    <t xml:space="preserve">LSR-REQ-0097 </t>
  </si>
  <si>
    <t>TE2</t>
  </si>
  <si>
    <t>Moving Object Linkage Efficiency</t>
  </si>
  <si>
    <t xml:space="preserve">AFW R&amp;D code refactored
</t>
    <phoneticPr fontId="13" type="noConversion"/>
  </si>
  <si>
    <t>R&amp;D code base mined for reusable components.
Ability to collect QA data from program outputs and store them into a database.
Collect and compute metrics relevant to algorithms in development.</t>
    <phoneticPr fontId="13" type="noConversion"/>
  </si>
  <si>
    <t>Image and catalog visualization in support of software development activities 
Debugging toolkit for LSST software stack.
(LSE-63 Level 0 DQA)</t>
    <phoneticPr fontId="13" type="noConversion"/>
  </si>
  <si>
    <t>02C.03.07 Photometric Self-Calibration Pipelne</t>
    <phoneticPr fontId="13" type="noConversion"/>
  </si>
  <si>
    <t>02C.03.08 Astrometric Calibration Pipeline</t>
    <phoneticPr fontId="13" type="noConversion"/>
  </si>
  <si>
    <t>02C.04.01 App Framework for Catalogs</t>
    <phoneticPr fontId="13" type="noConversion"/>
  </si>
  <si>
    <t>02C.03.07 Photometric Self-Calibration Pipelne</t>
    <phoneticPr fontId="15" type="noConversion"/>
  </si>
  <si>
    <t>02C.03.08 Astrometric Calibration Pipeline</t>
    <phoneticPr fontId="15" type="noConversion"/>
  </si>
  <si>
    <t>02C.04.02 Calibration Products Pipeline</t>
    <phoneticPr fontId="13" type="noConversion"/>
  </si>
  <si>
    <t>02C.04.01 App Framework for Catalogs</t>
    <phoneticPr fontId="15" type="noConversion"/>
  </si>
  <si>
    <t>02C.04.02 Calibration Products Pipeline</t>
    <phoneticPr fontId="6" type="noConversion"/>
  </si>
  <si>
    <t>Extract Objects with User-specified Properties
Query AstroObject Catalog
Query Image Archive</t>
    <phoneticPr fontId="15" type="noConversion"/>
  </si>
  <si>
    <t>LSST Data Management Key Performance Metrics</t>
  </si>
  <si>
    <t>Unit</t>
  </si>
  <si>
    <t>Contributing Elements</t>
  </si>
  <si>
    <t>Operational Readiness</t>
  </si>
  <si>
    <t>Guiding Requirement</t>
  </si>
  <si>
    <t>Design</t>
  </si>
  <si>
    <t>Display Tracks/Tracklets for Solar System Objects                                                      Retrieve Survey Depth Map                                                                   Subtract One Exposure from Another</t>
  </si>
  <si>
    <t>Blink/Display Movie of Multiple Images</t>
  </si>
  <si>
    <t>Calculate Commonly-used Statistics for Catalog Quantities                             Generate and Display Periodogram for AstroObjects</t>
  </si>
  <si>
    <t>OSS-REQ-0111</t>
  </si>
  <si>
    <t>Initial change-controlled version</t>
  </si>
  <si>
    <t>Incorporate the Key Performance Metrics sheet</t>
  </si>
  <si>
    <t xml:space="preserve"> Description of Changes</t>
  </si>
  <si>
    <t>orbitCompleteness</t>
  </si>
  <si>
    <t>%</t>
  </si>
  <si>
    <t>MOPS</t>
  </si>
  <si>
    <t>OSS-REQ-0159</t>
  </si>
  <si>
    <t>Spuriousness Metric Efficiency</t>
  </si>
  <si>
    <t>transCompletenessMin</t>
  </si>
  <si>
    <t>Diffim</t>
  </si>
  <si>
    <t>OSS-REQ-0353</t>
  </si>
  <si>
    <t>mopsPurityMin</t>
  </si>
  <si>
    <t>Computational Performance Metrics</t>
  </si>
  <si>
    <t>OTT1</t>
  </si>
  <si>
    <t>seconds</t>
  </si>
  <si>
    <t>All AP Pipelines + MW + Infra</t>
  </si>
  <si>
    <t>AP computational budget</t>
  </si>
  <si>
    <t>TFLOPS</t>
  </si>
  <si>
    <t>All AP Pipelines + MW</t>
  </si>
  <si>
    <t>LDM-138|Output|C4</t>
  </si>
  <si>
    <t>DRP computational budget (DR1)</t>
  </si>
  <si>
    <t>All DRP+AP Pipelines</t>
  </si>
  <si>
    <t>LDM-138|Output|F4</t>
  </si>
  <si>
    <t>LV query rate</t>
  </si>
  <si>
    <t>simult. queries</t>
  </si>
  <si>
    <t>qserv</t>
  </si>
  <si>
    <t>LSE-81|G263</t>
  </si>
  <si>
    <t>System Reliability Metrics</t>
  </si>
  <si>
    <t>sciVisitAlertDelay</t>
  </si>
  <si>
    <t>All AP Pipelines</t>
  </si>
  <si>
    <t>OSS-REQ-0112</t>
  </si>
  <si>
    <t>sciVisitAlertFailure</t>
  </si>
  <si>
    <t>sciImageLoss</t>
  </si>
  <si>
    <t>Image and File Archive</t>
  </si>
  <si>
    <t>Image processing subset of apps framework; Single frame processing pipelines; Pipeline toolkit, simple orchestration and query services</t>
  </si>
  <si>
    <t>Extract Time Series for Objects</t>
    <phoneticPr fontId="15" type="noConversion"/>
  </si>
  <si>
    <t xml:space="preserve">Create 2D Display of Catalog Query Result
Create Histogram
Display Exposure
Display Light Curve for Objects
</t>
  </si>
  <si>
    <t>PSF Estimation; Deblending; Operation with expected as-built image characteristics; Calibration telescope interface; Initial Archive DMCS for DRP and DAC DMCS</t>
  </si>
  <si>
    <t>Overlay Catalog Query on Image                            Retrieve Postage Stamp         Overlay Cleaned Catalog Query on Image</t>
  </si>
  <si>
    <t xml:space="preserve">Create Coadded Exposure                                               Create 3D/4D Display of Catalog Query Result                                               </t>
  </si>
  <si>
    <t>OCS Phase 3 interface definition, simulated images, partial-store Camera SDS testbed</t>
  </si>
  <si>
    <t>Calibration telescope, OCS command simulator, static EFD.</t>
  </si>
  <si>
    <t>Create Alert Category
Create an Alert Filter
Process Subscription Requests
Record Alert
Retrieve Alerts
Subscribe to Alert Category</t>
    <phoneticPr fontId="15" type="noConversion"/>
  </si>
  <si>
    <t>Deliver Alerts</t>
    <phoneticPr fontId="15" type="noConversion"/>
  </si>
  <si>
    <t>Help Desk with Query Tracking</t>
    <phoneticPr fontId="15" type="noConversion"/>
  </si>
  <si>
    <t>SFM</t>
  </si>
  <si>
    <t>02C.04.02 Calibration Products Pipeline</t>
    <phoneticPr fontId="13" type="noConversion"/>
  </si>
  <si>
    <t>Save Query Result to User Workspace</t>
    <phoneticPr fontId="15" type="noConversion"/>
  </si>
  <si>
    <t>02C.03.07 Photometric Self-Calibration Pipelne</t>
    <phoneticPr fontId="6" type="noConversion"/>
  </si>
  <si>
    <t>02C.04.01 App Framework for Catalogs</t>
    <phoneticPr fontId="6" type="noConversion"/>
  </si>
  <si>
    <t>Regenerate FITS File, Retrieve Calibrated Science Image, Retrieve Difference Image, Retrieve Image Mosaic, Retrieve RGB Image, Retrieve Cutout Image</t>
    <phoneticPr fontId="6" type="noConversion"/>
  </si>
  <si>
    <t>Execute Cone Search
Execute Box Search</t>
    <phoneticPr fontId="15" type="noConversion"/>
  </si>
  <si>
    <t>Federate Query Results with External Catalogs</t>
    <phoneticPr fontId="15" type="noConversion"/>
  </si>
  <si>
    <t>Define Platform</t>
  </si>
  <si>
    <t>List Released Images and Files, Retrieve Released Image or File, Bulk
Download Images and Files</t>
    <phoneticPr fontId="6" type="noConversion"/>
  </si>
  <si>
    <t>Retrieve Remote Dataset</t>
  </si>
  <si>
    <t>Define Schema, Create Table</t>
  </si>
  <si>
    <t>Subscription service, object association, predefined filters, user-provided filters, alert history, filtering on alert history</t>
  </si>
  <si>
    <t>Access to original state of alert, Annotation history, User community discussion forum, API history access</t>
  </si>
  <si>
    <t>Alert notification mechanisms, viewing annotations, persisting annotations</t>
  </si>
  <si>
    <t>Create helpdesk, knowledge database, ticketing system, and online documentation access</t>
  </si>
  <si>
    <t>Access to Level 3 data products, correlating Level 3 with parent data</t>
  </si>
  <si>
    <t>Survey coverage display, periodograms, track/tracklet/proper motion visualization, image subtraction/blinking</t>
  </si>
  <si>
    <t>transPurityMin</t>
  </si>
  <si>
    <t>mopsCompletenessMin</t>
  </si>
  <si>
    <t>OSS-REQ-0354</t>
  </si>
  <si>
    <t>LV query response time</t>
  </si>
  <si>
    <t>LSE-81|G270</t>
  </si>
  <si>
    <t>HV shared scan duration</t>
  </si>
  <si>
    <t>hours</t>
  </si>
  <si>
    <t>LSE-81|G283</t>
  </si>
  <si>
    <t>HV simultaneous queries</t>
  </si>
  <si>
    <t>queries</t>
  </si>
  <si>
    <t>LSE-81|G284</t>
  </si>
  <si>
    <t>Assess Data Quality for Data Release (v4), Assess Data Quality for Nightly Processing (v2), Assess Data Quality for Nightly Processing at Archive (v2), Assess Data Quality for Calibration Products (v1)</t>
  </si>
  <si>
    <t>Large-area multi-res image display, advanced light curve visualization, advanced 3D visualization</t>
  </si>
  <si>
    <t>Light curve fitter, automated template fitter, cross-matching, multi-variable correlation plots, all-sky movie, interactive celestial sphere, 4D visualization</t>
  </si>
  <si>
    <t>Extract Time Sequence of Images</t>
  </si>
  <si>
    <t>R&amp;D code base mined for reusable components.  Stable interfaces for Middleware.
Lay foundation for debugging and visualization tools.</t>
  </si>
  <si>
    <t>Completion of apps framework; Initial releases of Image Differencing and Coaddition pipelines; Camera SDS interface; Initial Base DMCS for AP, query services user management</t>
  </si>
  <si>
    <t>Workspace interoperability with SUI/tools (v1), scriptable operation</t>
  </si>
  <si>
    <t>Workspace interoperability with SUI/tools (v2)</t>
  </si>
  <si>
    <t>Workspace interoperability with SUI/tools (v3)</t>
  </si>
  <si>
    <t>Workspace interoperability with SUI/tools (v4)</t>
  </si>
  <si>
    <t>Photometric calibration; Deblending and crowded field support; SUI; Production monitoring, control, and restart</t>
  </si>
  <si>
    <t>Camera Phase 3 interface definition</t>
  </si>
  <si>
    <t>Full-store SDS testbed.</t>
  </si>
  <si>
    <t>Configure Event Monitor, Process Incoming Event, Recognize Event
Pattern</t>
    <phoneticPr fontId="6" type="noConversion"/>
  </si>
  <si>
    <t>Final version of production checkpointing</t>
  </si>
  <si>
    <t>Configure Pipeline Execution (v2), Execute Pipeline (v2), Select Data to be Processed (v2), Select Data to be Stored (v2)</t>
  </si>
  <si>
    <t>ComCam, full-capacity EFD simulator.</t>
  </si>
  <si>
    <t>Configure Pipeline Execution (v3), Execute Pipeline (v3), Select Data to be Processed (v3), Select Data to be Stored (v3)</t>
  </si>
  <si>
    <t>Deblender enhancements for crowded fields (crowded field photometry)
Creation of sky coverage maps</t>
  </si>
  <si>
    <t>Define Task Configuration Beta, Define Task Inputs and Outputs v1,
Define Task Arguments, Set Task Metadata Item, Override Task
Configuration from File, Override Task Configuration from Arguments,
Validate Task Configuration, Freeze Task Configuration, Print Task
Configuration Documentation, Print Task Configuration History, Persist
Task Configuration, Execute Task Serially, Execute Task in Parallel on
One Machine</t>
    <phoneticPr fontId="6" type="noConversion"/>
  </si>
  <si>
    <t>Define Task Inputs and Outputs</t>
  </si>
  <si>
    <t>Define Common Log Metadata, Create Log Entry, Define Log Message Format, Configure Logging Services</t>
    <phoneticPr fontId="6" type="noConversion"/>
  </si>
  <si>
    <t>Initialize Inter-Process Task Beta, Define Communications Geometry Beta,
Send Data Item(s) Beta, Receive Data Item(s) Beta</t>
    <phoneticPr fontId="6" type="noConversion"/>
  </si>
  <si>
    <t>Initialize Inter-Process Task, Define Communications Geometry,
Send Data Item(s), Receive Data Item(s</t>
    <phoneticPr fontId="6" type="noConversion"/>
  </si>
  <si>
    <t>Define Production Checkpoint, Restart Production from Checkpoint</t>
    <phoneticPr fontId="6" type="noConversion"/>
  </si>
  <si>
    <t>Display SDQA Metrics (v3), Analyze SDQA Metrics (v3), Correlate SDQA metric with other data (v3), Correlate SDQA metrics (v3)
(LSE-63 Level 0 DQA)</t>
  </si>
  <si>
    <t>Final versions of all functionality</t>
  </si>
  <si>
    <t>Display SDQA Metrics (v5), Analyze SDQA Metrics (v5), Correlate SDQA metric with other data (v5), Correlate SDQA metrics (v5)
(LSE-63 Level 1 DQA)</t>
  </si>
  <si>
    <t>Display SDQA Metrics (v6), Analyze SDQA Metrics (v6), Correlate SDQA metric with other data (v6), Correlate SDQA metrics (v6)
(LSE-63 Level 2 DQA)</t>
  </si>
  <si>
    <t>Assess Data Quality for Data Release (v1)</t>
  </si>
  <si>
    <t>Assess Data Quality for Data Release (v2)</t>
  </si>
  <si>
    <t>Assess Data Quality for Data Release (v3), Assess Data Quality for Nightly Processing (v1), Assess Data Quality for Nightly Processing at Archive (v1)</t>
  </si>
  <si>
    <t>Assess Data Quality for Data Release (v5), Assess Data Quality for Nightly Processing (v3), Assess Data Quality for Nightly Processing at Archive (v3), Assess Data Quality for Calibration Products (v2)</t>
  </si>
  <si>
    <t>Build chi^2 coadds
Coadd source characterization for bootstrapping object characterization</t>
  </si>
  <si>
    <t>Final version of event matching</t>
  </si>
  <si>
    <t>Construct Global Catalog, Construct Data Release Catalog, Release New
Catalog, Bulk Download Catalog</t>
    <phoneticPr fontId="6" type="noConversion"/>
  </si>
  <si>
    <t>Prepare for refactoring</t>
  </si>
  <si>
    <t>Measure AstroObjects (v2; MultiFit; performance optimizations)</t>
  </si>
  <si>
    <t>Implement basic functionality using off-the-shelf package</t>
  </si>
  <si>
    <t>Implement advanced functionality including event-based logging</t>
  </si>
  <si>
    <t>Initial version wrapping MPI and Event Services</t>
  </si>
  <si>
    <t>Perform Deblending and Association (v5; performance, crowded fields)
Create Sky Coverage Maps</t>
  </si>
  <si>
    <t>Insertion and recovery of simulated sources</t>
  </si>
  <si>
    <t>Multi-coadd deblending and source association
Model fitting on images with characteristics of as-built sensors
Moving point source object fit, initial version
Verification of effectiveness for shape measurement</t>
  </si>
  <si>
    <t>Capability to build coadds in crowded fields
Simultaneous generation of multiple coadds</t>
  </si>
  <si>
    <t>Measure AstroObjects (v1; greedy optimizer; extended sources; S/G separation)</t>
  </si>
  <si>
    <t>Detect and Characterize AstroObjects, Detect Sources on Coadds</t>
  </si>
  <si>
    <t>Low-level Image Operations (v1)
Electrical Geometry redesign (Domain Model Object)</t>
  </si>
  <si>
    <t>Measure AstroObjects (v3; StackFit; realistic CCD defects; performance optimizations)
Perform Deblending and Association (v2)</t>
  </si>
  <si>
    <t>Measure AstroObjects (v4; realistic CCDs; moving point source)
Perform Deblending and Association (v3)
Perform Forced Photometry</t>
  </si>
  <si>
    <t>Measure AstroObjects (v5; measure blends)
Perform Deblending and Association (v4; performance)
Characterize AstroObject Flux Variability</t>
  </si>
  <si>
    <t>Configure Pipeline Execution (v1), Execute Pipeline (v1), Select Data to be Processed (v1), Select Data to be Stored (v1)</t>
  </si>
  <si>
    <t>Configure Pipeline Execution (v5), Execute Pipeline (v5), Select Data to be Processed (v5), Select Data to be Stored (v5)
Monitor Pipeline Execution (v1), Incorporate User Code into Pipeline (v1),
Upload User Codes (v1)</t>
  </si>
  <si>
    <t>Configure Pipeline Execution (v5), Execute Pipeline (v5), Select Data to be Processed (v5), Select Data to be Stored (v5)
Monitor Pipeline Execution (v2), Incorporate User Code into Pipeline (v2),
Upload User Codes (v2)</t>
  </si>
  <si>
    <t>Perform Full Focal Plane PSF Estimation (v4), Perform Single Visit Processing</t>
  </si>
  <si>
    <t>Distribute to Subscribed Users (v1), Distribute to Subscribed Brokers (v1), Generate Alerts (v1), Generate and Distribute Alerts (v1)</t>
  </si>
  <si>
    <t>Configure Pipeline Execution (v4), Execute Pipeline (v4), Select Data to be Processed (v4), Select Data to be Stored (v4)</t>
  </si>
  <si>
    <t>Produce Crosstalk Correction Matrix, Produce Master Bias Exposure, Produce Master Dark Exposure, Construct Defect Map</t>
  </si>
  <si>
    <t>Distribute to Subscribed Users (v2), Distribute to Subscribed Brokers (v2), Generate Alerts (v2), Generate and Distribute Alerts (v2)</t>
  </si>
  <si>
    <t>Display SDQA Metrics (v1), Analyze SDQA Metrics (v1), Correlate SDQA metric with other data (v1), Correlate SDQA metrics (v1)
(LSE-63 Level 0 DQA)</t>
  </si>
  <si>
    <t>Display SDQA Metrics (v2), Analyze SDQA Metrics (v2), Correlate SDQA metric with other data (v2), Correlate SDQA metrics (v2)
(LSE-63 Level 0 DQA)</t>
  </si>
  <si>
    <t>Subtract Calibrated Exposure from Template Exposure (v4), Detect DIA Sources in Difference Exposure (v4), Detect and Characterize DIA Sources (v4), Measure DIA Sources (v4), Identify DIA Sources caused by Artifacts (v3), Estimate Detection Efficiency (v2)
Measure Snap Difference Flux
Update DIA Object Properties (v2), Calculate DIA Object Flux Variability Metrics (v2), Fit DIA Object Position and Motion (v2)
Perform Precovery Forced Photometry, Perform Difference Image Forced Photometry
Process Nightly Observing Run, Prepare for Observing</t>
  </si>
  <si>
    <t>Perform Global Photometric Calibration (v1)</t>
  </si>
  <si>
    <t>Perform Global Photometric Calibration (v2)</t>
  </si>
  <si>
    <t>Perform Global Astrometric Calibration (v1)</t>
  </si>
  <si>
    <t>Low-level Image Operations (v2)</t>
  </si>
  <si>
    <t>Perform Full Focal Plane PSF Estimation (v3)</t>
  </si>
  <si>
    <t>Coadd Calibrated Exposures (v1), Create Deep Coadd Exposures (v1), Create PSF-matched Coadd Exposures (v1), Create Coadd Exposures (v1)</t>
  </si>
  <si>
    <t>Coadd Calibrated Exposures (v2; quality), Create Deep Coadd Exposures (v2; quality), Create Coadd Exposures (v2; quality), Create PSF-matched Coadd Exposures (v2; quality)
Create Template Exposures (v1)</t>
  </si>
  <si>
    <t>Produce Master Fringe Exposures, Produce Optical Ghost Catalog, Acquire Raw Calibration Exposures, Determine Illumination Correction (v3), Create Master Illumination Correction (v3), Produce Master Flat-Spectrum Flat Exposures (v3), Correct Monochromatic Flats (v3), 
Create Master Flat-Spectrum Flat (v3), Produce Calibration Data Products (v3), Prepare Nightly Flat Exposures (v2)
Calculate Atmospheric Models from Calibration Telescope Spectra (v2; radiometer &amp; GPS data)
Calculate Telescope Bandpasses (v2),
Calculate System Bandpasses (v2)</t>
  </si>
  <si>
    <t>Perform Global Astrometric Calibration (v2)</t>
  </si>
  <si>
    <t>Perform Full Focal Plane PSF Estimation (v1)</t>
  </si>
  <si>
    <t>Coadd Calibrated Exposures (v3; performance), Create Deep Coadd Exposures (v3; performance), Create Coadd Exposures (v3; performance), Create PSF-matched Coadd Exposures (v3; performance)
Create Template Exposures (v2; performance)
Create Short Period Coadd Exposures (v1), Create Best Seeing Coadd Exposures (v1)</t>
  </si>
  <si>
    <t>Coadd Calibrated Exposures (v4; performance), Create Deep Coadd Exposures (v4; performance), Create Coadd Exposures (v4; performance), Create PSF-matched Coadd Exposures (v4; performance)
Create Template Exposures (v3; performance)
Create Short Period Coadd Exposures (v2), Create Best Seeing Coadd Exposures (v2)</t>
  </si>
  <si>
    <t>Process Moving Objects (v3), Link Tracklets into Tracks (v3), Recalculate Solar System Object Properties (v3), Fit Orbit (v3), Find Tracklets (v3); focus on fast-moving objects
Perform Precovery (v2)
Prune Moving Object Catalog (v2)</t>
  </si>
  <si>
    <t>Process Moving Objects (v2), Link Tracklets into Tracks (v2), Recalculate Solar System Object Properties (v2), Fit Orbit (v2), Find Tracklets (v2); focus on main-belt asteroids
Perform Precovery (v1)
Prune Moving Object Catalog (v1)</t>
  </si>
  <si>
    <t>Spuriousness metric
Image differencing with images incorporating as-built sensor characteristics
Image differencing of crowded fields
DIAObject characterization from DIASources, first release</t>
  </si>
  <si>
    <t>Detect Sources (v2; with binning); Determine Photometric Zeropoint (v2), Measure Single Visit Sources (v2)
Determine WCS (v2; w. edge distortion terms, astrometric registration of image stack)
Remove Instrument Signature (v2; pixel-level intensity-dependent PSF correction, cross-talk removal, fringe removal)
Determine Sky Background Model (v2; multi-CCD background detemination), Calibrate Exposure (v2), Process Raw Exposures to Calibrated Exposure (v2), Perform Single Visit Processing (v2)</t>
  </si>
  <si>
    <t>Remove Exposure Artifacts (v3; recognition and retention of trails)
Remove Instrument Signature (v3; working with as-built sensors)
Measure Single Visit Sources (v3; working with as-built sensors)</t>
  </si>
  <si>
    <t>Subtract Calibrated Exposure from Template Exposure (v1), Detect DIA Sources in Difference Exposure (v1; preconvolution), Detect and Characterize DIA Sources (v1), Measure DIA Sources (v1; psfFlux, adaptive moments, dipole)</t>
  </si>
  <si>
    <t>Subtract Calibrated Exposure from Template Exposure (v2), Detect DIA Sources in Difference Exposure (v2), Detect and Characterize DIA Sources (v2), Measure DIA Sources (v2; trailed source), Identify DIA Sources caused by Artifacts (v1), Perform Difference Image Forced Photometry</t>
  </si>
  <si>
    <t>Display SDQA Metrics (v4), Analyze SDQA Metrics (v4), Correlate SDQA metric with other data (v4), Correlate SDQA metrics (v4)
(LSE-63 Level 0 DQA)</t>
  </si>
  <si>
    <t>Low-level Image Operations (v3)</t>
  </si>
  <si>
    <t>Low-level Image Operations (v4)</t>
  </si>
  <si>
    <t>Low-level Image Operations (v5)</t>
  </si>
  <si>
    <t>Subtract Calibrated Exposure from Template Exposure (v3; crowded fields), Detect DIA Sources in Difference Exposure (v3), Detect and Characterize DIA Sources (v3), Measure DIA Sources (v3; as-built sensors), Identify DIA Sources caused by Artifacts (v2), Estimate Detection Efficiency (v1), 
Update DIA Object Properties (v1), Calculate DIA Object Flux Variability Metrics (v1), Fit DIA Object Position and Motion (v1)</t>
  </si>
  <si>
    <t>R9.0/9.1 – #2 Release for ComCam</t>
  </si>
  <si>
    <t>Determine Self-calibration Correction-Derived Illumination Correction, Determine CCOB-derived Illumination Correction, Determine Illumination Correction (v2), Create Master Illumination Correction (v2), Produce Master Flat-Spectrum Flat Exposures (v2), Correct Monochromatic Flats (v2), 
Create Master Flat-Spectrum Flat (v2), Produce Calibration Data Products (v2), Prepare Nightly Flat Exposures (v1)
Calculate Telescope Bandpasses (v1),
Calculate System Bandpasses (v1)
Calculate Atmospheric Models from Calibration Telescope Spectra (v1)</t>
  </si>
  <si>
    <t>Perform Full Focal Plane PSF Estimation (v2)</t>
  </si>
  <si>
    <t>Integrated DMS at LSST-camera commissioning-support level and scale; assembly of all data needed to begin commissioning</t>
  </si>
  <si>
    <t>Assemble CCD, Determine Aperture Correction, Determine PSF
Remove Instrument Signature (v1)
Detect Sources (v1; no binning), Determine Photometric Zeropoint (v1), Measure Single Visit Sources (v1)
Determine WCS (v1; multi-CCD)
Sum Exposures, Combine Raw Exposures, Remove Exposure Artifacts (v1)
Determine Sky Background Model (v1), Calibrate Exposure (v1), Process Raw Exposures to Calibrated Exposure (v1), Perform Single Visit Processing (v1)
Perform Deblending and Association (v1)</t>
  </si>
  <si>
    <t>Create Instance Catalog for Visit (NightMOPS)
Process Moving Objects (v1), Link Tracklets into Tracks (v1), Recalculate Solar System Object Properties (v1), Fit Orbit (v1), Find Tracklets (v1)</t>
  </si>
  <si>
    <t>Selection criteria and strategy for building templates
Forced photometry on difference of exposures comprising a visit
Integrated deblender
Variability characterization.
Scalability and speed satisfy alert latency requirement.</t>
  </si>
  <si>
    <t>Define Platform v2, Deploy and Execute Task/Graph on Platform v2, Define Execution Environment, Configure Access to Data v2, Record Task Execution Status, Monitor Task Execution v1, Terminate Task Execution v1</t>
  </si>
  <si>
    <t>Configure Event Monitor v2, Process Incoming Event v2, Recognize Missing Event, Recognize Event Pattern v1</t>
  </si>
  <si>
    <t>02C.07.02.02 Security and Access Control Services</t>
  </si>
  <si>
    <t>Collaborator security</t>
  </si>
  <si>
    <t>Associate with Instance Catalog (v1), Perform DIA Source Association (v1), Perform DIA Object Association (v1), Create Instance Catalog for Visit (v1)</t>
  </si>
  <si>
    <t>Perform DIA Source Association (v2), Perform DIA Object Association (v2),</t>
  </si>
  <si>
    <t>02C.07.03.08 Operational Control and Monitoring System</t>
  </si>
  <si>
    <t>R10.0/10.1 – LSST Camera</t>
  </si>
  <si>
    <t>Determine Optical Model-derived Illumination Correction, Produce Master Pupil Ghost Exposure,
Determine Star Raster Photometry-derived Illumination Correction, Determine Illumination Correction (v1), Create Master Illumination Correction (v1), Produce Master Flat-Spectrum Flat Exposures (v1), Correct Monochromatic Flats (v1), 
Create Master Flat-Spectrum Flat (v1), Produce Calibration Data Products (v1)
Reduce Spectrum Exposure</t>
  </si>
  <si>
    <t>Year during which work is done</t>
  </si>
  <si>
    <t>github/Stash, eups, scons, buildbot, distribution server, JIRA, Confluence</t>
  </si>
  <si>
    <t>Create Log Object, Define Common Log Metadata Beta, Create Log Entry Beta, Define Log Destination, Define Log Message Format Beta, Configure Logging Services Beta</t>
  </si>
  <si>
    <t>Redesign including Camera team input</t>
  </si>
  <si>
    <t>Create Repository Beta, Add Dataset Type Beta, List Dataset Types, List Data Identifier Keys, Add Dataset, Retrieve Dataset, Retrieve Dataset Provenance Beta, List Datasets</t>
  </si>
  <si>
    <t>Ingest Image Metadata Beta, Ingest FITS Table Beta, Ingest Multiple FITS Tables Beta, Ingest Production Results Beta</t>
  </si>
  <si>
    <t>Finish Date</t>
  </si>
  <si>
    <t>Administration v2, Database User Management v1, Create Database, Drop Database, Create Distributed Table, Load Tables v2, Remove Table, Submit SQL-Like Query v2, Recognize Spatial SQL Extensions, Recognize Common Non-SQL92 Syntax v2, Recognize and Execute Simple Queries, Recognize and Execute Scan Queries v2, Recognize and Execute Shared Scan Queries v2, Abort Query</t>
  </si>
  <si>
    <t>Administration v3, Database User Management v2, Load Tables v3, Submit SQL-Like Query v3, Recognize Common Non-SQL92 Syntax v3, Recognize and Execute Scan Queries v3, Recognize and Execute Shared Scan Queries v3</t>
  </si>
  <si>
    <t>End-user and developer documentation generated for the DM software stack</t>
  </si>
  <si>
    <t>AFW R&amp;D code refactored
CameraGeometry class redesign.</t>
  </si>
  <si>
    <t>WCS terms needed to describe distortions at edges of chips and near the bloom stop
Astrometric registration of a stack of images.
Pixel-level intensity-dependent PSF correction
Multi-CCD sky background detemination
Cross-talk removal
Fringe removal</t>
  </si>
  <si>
    <t>init, configure v2, Catch-Up Archiver v2, EFD Replicator, startIntegration v2, Archive Image v2, nextVisit v2, Manage Production Phase Execution v2, Resource Management v1</t>
  </si>
  <si>
    <t>Fully functional NightMOPS
Initial DayMOPS implementation, not parallelized or running at scale</t>
  </si>
  <si>
    <t>configure, Catch-Up Archiver, startIntegration v3, Archive Image v3, nextVisit v3, Manage Production Phase Execution v3, Resource Management v2</t>
  </si>
  <si>
    <t>startIntegration, Archive Image, nextVisit, Manage Production Phase Execution, Resource Management v3</t>
  </si>
  <si>
    <t>Resource Management v4</t>
  </si>
  <si>
    <t>02C.07.01.02 Orchestration Manager</t>
  </si>
  <si>
    <t>Define Platform v3, Deploy and Execute Task/Graph on Platform, Configure Access to Data, Monitor Task Execution v2, Terminate Task Execution v2</t>
  </si>
  <si>
    <t>02C.07.02.03 User Interface/Visualization Services</t>
  </si>
  <si>
    <t>Detection and masking of artifacts (e.g., bright stars or ghosts)
Minimization of artifacts due to imperfect image registration, WCS improvements
Trailed source model fit
Forced photometry</t>
  </si>
  <si>
    <t>TAP v1, ADQL v1, VOEvent v1</t>
  </si>
  <si>
    <t>TAP v2, ADQL v2, VOEvent v2</t>
  </si>
  <si>
    <t>02C.07.03.01 Software Development Tools</t>
  </si>
  <si>
    <t>02C.07.03.04 Pre-Cursor and Simulated Data Server</t>
  </si>
  <si>
    <t>02C.07.03.06 Test Data</t>
  </si>
  <si>
    <t>Set up and solve the least squares system for astrometric calibration (20% DR1 scale)</t>
  </si>
  <si>
    <t>Fringe frame construction and subtraction
Produce initial optical ghost catalog
Radiometer and GPS data processing, incorporation in bandpass est.
Derive system bandpass given all calibration data
Full pipeline functionality</t>
  </si>
  <si>
    <t>02C.07.03.07 Test Harnesses and Scripts</t>
  </si>
  <si>
    <t>Administration v1, Create Database Beta, Drop Database Beta, Create Distributed Table Beta, Load Tables v1, Remove Table Beta, Submit SQL-Like Query v1, Recognize Spatial SQL Extensions Beta, Recognize Common Non-SQL92 Syntax v1, Recognize and Execute Simple Queries Beta, Recognize and Execute Scan Queries v1, Recognize and Execute Shared Scan Queries v1, Abort Query Beta</t>
  </si>
  <si>
    <t>Developer security</t>
  </si>
  <si>
    <t>Understand requirements for and design basic visualization services and Web access</t>
  </si>
  <si>
    <t>R8.0/8.1 - #1 Release for ComCam</t>
  </si>
  <si>
    <t>Release Highlights</t>
  </si>
  <si>
    <t xml:space="preserve"> LSST Data Management Software Development Roadmap</t>
  </si>
  <si>
    <t>Detection of sources on coadds</t>
  </si>
  <si>
    <t>02C.04.06 Object Characterization Pipeline</t>
  </si>
  <si>
    <t>Administration v4, Database User Management v3, Load Tables, Submit SQL-Like Query v4, Recognize Common Non-SQL92 Syntax v3, Recognize and Execute Scan Queries v4, Recognize and Execute Shared Scan Queries v4</t>
  </si>
  <si>
    <t>Visualization and exploration of telemetry, catalog, and image data in support of data release quality analysis.
(LSE-63 Level 2 DQA)</t>
  </si>
  <si>
    <t>Pipeline Checkpoint Beta, Production Checkpoint v1</t>
  </si>
  <si>
    <t>Pipeline Checkpoint, Production Checkpoint v2</t>
  </si>
  <si>
    <t>init Beta, configure v1, Archiver, Catch-Up Archiver v1, Alert Production Cluster, EFD Replicator beta, OCS Interface, startIntegration v1, Archive Image v1, nextVisit v1, Manage Production Phase Execution v1</t>
  </si>
  <si>
    <t>Administration v6, Submit SQL-Like Query v6, Recognize and Execute Shared Scan Queries, Estimate Time for Query v2, Resource Management v2, Level 3 Queries v2</t>
  </si>
  <si>
    <t>02C.06.02.04 Image and File Services</t>
  </si>
  <si>
    <t>Regenerate FITS File Beta</t>
  </si>
  <si>
    <t>02C.05.04 User Assistance/Help Desk</t>
  </si>
  <si>
    <t>Construct Global Catalog v1, Ingest Image Metadata, Ingest FITS Table, Ingest Multiple FITS Tables, Ingest Production Results</t>
  </si>
  <si>
    <t>Construct Global Catalog v2, Construct Temporary Alert Production Catalog v1, Construct Level 1 Database Catalog v1</t>
  </si>
  <si>
    <t>Transient Alert Packet creation and transmission capability
Initial implementation of simple Event Broker</t>
  </si>
  <si>
    <t>Define Platform v1, Deploy and Execute Task/Graph on Platform v1, Define Execution Environment Beta, Configure Access to Data v1, Record Task Execution Status Beta</t>
  </si>
  <si>
    <t>02C.03.04 Image Differencing Pipeline</t>
  </si>
  <si>
    <t>Construct Global Catalog v3, Construct Temporary Alert Production Catalog v2, Construct Level 1 Database Catalog v2, Construct Temporary Data Release Production Catalog Beta, Construct Data Release Catalog v1, Release New Catalog v1</t>
  </si>
  <si>
    <t>DES images – first 2 yrs; ImSim delivery 1 (15x15 area, Opsim cadence for 1 yr); Images from LSST SDS test stand</t>
  </si>
  <si>
    <t>Difference an image against a deeper template
Source detection on difference images using "preconvolution" method.
Measurement of PSF Flux and adaptive moments
Dipole source fit
Quantitative understanding of DCR effects</t>
  </si>
  <si>
    <t>02C.03.05 Application Framework for Exposures</t>
  </si>
  <si>
    <t>Define Platform v4, Monitor Task Execution, Terminate Task Execution</t>
  </si>
  <si>
    <t>02C.07.02.01 Event Services</t>
  </si>
  <si>
    <t>02C.07.02.04 System Administration and Operations Services</t>
  </si>
  <si>
    <t>02C.07.02.05 File System Services</t>
  </si>
  <si>
    <t>GPFS</t>
  </si>
  <si>
    <t>02C.07.02.06 VO Interfaces</t>
  </si>
  <si>
    <t>Create Repository, Add Dataset Type, Retrieve Dataset Provenance, Verify Dataset Signature, Remove Dataset</t>
  </si>
  <si>
    <t>Solve least squares system for astrometric self calibration (full DR1 scale)</t>
  </si>
  <si>
    <t>02C.04.03 PSF Estimation</t>
  </si>
  <si>
    <t>Estimation of PSF variation across the full focal plane (single solution)
Improved estimation accuracy and computational performance optimization</t>
  </si>
  <si>
    <t>PSF estimation at SRD specification level</t>
  </si>
  <si>
    <t>02C.04.04 Image Coaddition Pipeline</t>
  </si>
  <si>
    <t>Visualization and exploration of telemetry, catalog, and image data in support of nightly observing. 
(LSE-63 Level 1 DQA)</t>
  </si>
  <si>
    <t>LSST DM stack installable and usable by science users</t>
  </si>
  <si>
    <t>Maintain science user usability of DM stack</t>
  </si>
  <si>
    <t>Development in support of use cases utilizing catalog data</t>
  </si>
  <si>
    <t>Build background-matched coadds, PSF and non-PSF matched
PSF Flux and Aperture photometry on coadds
Measurement using CoaddPSF, initial version</t>
  </si>
  <si>
    <t>02C.04.05 Deep Detection Pipeline</t>
  </si>
  <si>
    <t>DES images – first 3 yrs; ImSim delivery 2 (delivery 1 plus full equatorial band, two over-the-pole stripes for 1 yr Opsim cadence); Photometric standards catalog</t>
  </si>
  <si>
    <t>Estimation of undersampled PSFs. 
Estimation of PSFs in the presence of pixel response non-linearity
Estimation of Camera-Telescope contribution to PSF from wavefront sensor and Camera metrology</t>
  </si>
  <si>
    <t>02C.07.01.01 Data Management Control System</t>
  </si>
  <si>
    <t>NCSA</t>
  </si>
  <si>
    <t>02C.05.02 Data Analysis and Visualization Tools</t>
  </si>
  <si>
    <t>02C.05.05 User Workspace Toolkit</t>
  </si>
  <si>
    <t>SLAC</t>
  </si>
  <si>
    <t>02C.03.02 Association Pipeline</t>
  </si>
  <si>
    <t>Association of DIASources to DIAObjects
Association of DIAObjects with Objects</t>
  </si>
  <si>
    <t>Scalability and speed satisfy transient alert latency requirement</t>
  </si>
  <si>
    <t>02C.03.03 Alert Generation Pipeline</t>
  </si>
  <si>
    <t>Fully integrated DMS at DR1 scale; assembly of all data needed to begin operations</t>
  </si>
  <si>
    <t>Input Data</t>
  </si>
  <si>
    <t>NA</t>
  </si>
  <si>
    <t>Scalability and speed satisfy transient alert latency requirement
Full implementation of simple Event Broker, ability to receive and broker events under expected event and user load.</t>
  </si>
  <si>
    <t>02C.03.03 Alert Generation Pipeline</t>
    <phoneticPr fontId="15" type="noConversion"/>
  </si>
  <si>
    <t>02C.03.04 Image Differencing Pipeline</t>
    <phoneticPr fontId="15" type="noConversion"/>
  </si>
  <si>
    <t>NCSA</t>
    <phoneticPr fontId="6" type="noConversion"/>
  </si>
  <si>
    <t>02C.07.01.03.03 Inter-Process Messaging Services</t>
    <phoneticPr fontId="6" type="noConversion"/>
  </si>
  <si>
    <t>02C.07.01.03.04 Checkpoint/Restart Services</t>
    <phoneticPr fontId="6" type="noConversion"/>
  </si>
  <si>
    <t>Incorporated changes to Calibration and Pipeline Execution assignments to institutions</t>
    <phoneticPr fontId="13" type="noConversion"/>
  </si>
  <si>
    <t>Master flat production from monochromatic flats
Estimation of telescope-camera bandpasses from monochromatic flats
Derivation of atmospheric models.</t>
  </si>
  <si>
    <t>02C.03.01 Single Frame Processing Pipelines</t>
  </si>
  <si>
    <t>University of Washington</t>
  </si>
  <si>
    <t>Release</t>
  </si>
  <si>
    <t>Institution</t>
  </si>
  <si>
    <t>R4.0</t>
  </si>
  <si>
    <t>R5.0/5.1</t>
  </si>
  <si>
    <t>R6.0/6.1</t>
  </si>
  <si>
    <t>R7.0/7.1</t>
  </si>
  <si>
    <t>Elapsed time (years)</t>
  </si>
  <si>
    <t>Basic Event Services, Configure Event Monitor v1, Process Incoming Event v1, Maintain Event Statistics, Recognize Event, Recognize Missing Event Beta, Recognize Event Pattern v1</t>
  </si>
  <si>
    <t>02C.06.02.03 Query Services</t>
  </si>
  <si>
    <t>02C.06.02.01 Data Access Client Framework</t>
  </si>
  <si>
    <t>02C.06.02.02 Data Definition Client Framework</t>
  </si>
  <si>
    <t>Development in support of use cases utilizing Exposures</t>
  </si>
  <si>
    <t>?</t>
  </si>
  <si>
    <t>02C.03.06 Moving Object Pipelines</t>
  </si>
  <si>
    <t>Functional DayMOPS, optimized for slow-moving (non-trailed) asteroids.</t>
  </si>
  <si>
    <t>Fully functional DayMOPS, including support for linking of trailed objects</t>
  </si>
  <si>
    <t>Princeton University</t>
  </si>
  <si>
    <t>Set up and solve the least squares system for photometric self calibration (20% DR1 scale)</t>
  </si>
  <si>
    <t>Solve least squares system for photometric self calibration (full DR1 scale)</t>
  </si>
  <si>
    <t>All external interfaces live</t>
  </si>
  <si>
    <t>External Interfaces Provided</t>
  </si>
  <si>
    <t>Tools for uploading data to the LSST data center, configuring and running Level 3 pipelines</t>
  </si>
  <si>
    <t>02C.01.02.02 SDQA Toolkit</t>
    <phoneticPr fontId="15" type="noConversion"/>
  </si>
  <si>
    <t>Recognition and retention of trails (moving objects) in visit creation
ISR functional with as-built CCD and raft characteristics (based on characterization of sensor/raft prototypes)
Measurements functional with as-built CCD and raft characteristics.</t>
  </si>
  <si>
    <t>02C.03.05 Application Framework for Exposures</t>
    <phoneticPr fontId="15" type="noConversion"/>
  </si>
  <si>
    <t>02C.03.06 Moving Object Pipelines</t>
    <phoneticPr fontId="15" type="noConversion"/>
  </si>
  <si>
    <t>02C.04.03 PSF Estimation</t>
    <phoneticPr fontId="15" type="noConversion"/>
  </si>
  <si>
    <t>Administration v5, Database User Management, Submit SQL-Like Query v5, Recognize Common Non-SQL92 Syntax, Recognize and Execute Scan Queries, Recognize and Execute Shared Scan Queries v5, Return Partial Query Result, Estimate Time for Query v1, Resource Management v1, Level 3 Queries v1</t>
  </si>
  <si>
    <t>Cross-talk matrix derivation
Master bias and dark frame
Defect mask construction</t>
  </si>
  <si>
    <t>Derive illumination correction, pupil ghost, flat field
Pipeline for reduction of calibration telescope spectra</t>
  </si>
  <si>
    <t>02C.05.01 Basic Archive Access Tools</t>
  </si>
  <si>
    <t>Caltech IPAC</t>
  </si>
  <si>
    <t>Evaluate best-of-breed tools.  Technology exploration.</t>
  </si>
  <si>
    <t>Define Task Configuration, Define Task Inputs and Outputs v2</t>
    <phoneticPr fontId="6" type="noConversion"/>
  </si>
  <si>
    <t>Integration Tests Enabled</t>
  </si>
  <si>
    <t>Metrics Measured</t>
  </si>
  <si>
    <t>02C.01.02.01 SDQA Pipeline</t>
  </si>
  <si>
    <t>LSST</t>
  </si>
  <si>
    <t>02C.04.06 Object Characterization Pipeline</t>
    <phoneticPr fontId="15" type="noConversion"/>
  </si>
  <si>
    <t>02C.06.02.01 Data Access Client Framework</t>
    <phoneticPr fontId="15" type="noConversion"/>
  </si>
  <si>
    <t>NCSA</t>
    <phoneticPr fontId="6" type="noConversion"/>
  </si>
  <si>
    <t>02C.07.01.03.02 Logging Services</t>
    <phoneticPr fontId="6" type="noConversion"/>
  </si>
  <si>
    <t>DES images – full survey; Imsim delivery 4 (delivery 3 + additional year of time coverage, 2 filters)</t>
  </si>
  <si>
    <t>See commissioning plan</t>
  </si>
  <si>
    <t>Output Data</t>
  </si>
  <si>
    <t>Calibrated Science Images in Image Archive; Metadata and SDQA outputs in database</t>
  </si>
  <si>
    <t>R5.0 plus Object, Source, DiaSource tables in database;  Transient Alerts</t>
  </si>
  <si>
    <t>02C.07.01.03.01 Pipeline Construction Toolkit</t>
    <phoneticPr fontId="6" type="noConversion"/>
  </si>
  <si>
    <t>02C.01.02 Science Data Quality Integration and Test</t>
  </si>
  <si>
    <t>02C.03 Alert Production</t>
  </si>
  <si>
    <t>02C.04 Data Release Production</t>
  </si>
  <si>
    <t>02C.05 Science User Interface and Analysis Tools</t>
  </si>
  <si>
    <t>02C.06 Science Data Archive and Application Services</t>
  </si>
  <si>
    <t>FY14</t>
  </si>
  <si>
    <t>FY15</t>
  </si>
  <si>
    <t>FY16</t>
  </si>
  <si>
    <t>FY17</t>
  </si>
  <si>
    <t>FY18</t>
  </si>
  <si>
    <t>Construct Global Catalog v4, Construct Temporary Alert Production Catalog, Construct Level 1 Database Catalog, Construct Temporary Data Release Production Catalog, Construct Data Release Catalog v2, Release New Catalog v2</t>
  </si>
  <si>
    <t>02C.06.01.02 Image and File Archive</t>
  </si>
  <si>
    <t>02C.07.02 Infrastructure Services</t>
  </si>
  <si>
    <t>02C.07.03 Environment and Tools</t>
  </si>
  <si>
    <t>02C.01 System Management</t>
    <phoneticPr fontId="13" type="noConversion"/>
  </si>
  <si>
    <t>List Released Images and Files Beta, Retrieve Released Image or File Beta, Bulk Download Images and Files Beta</t>
  </si>
  <si>
    <t>02C.03.01 Single Frame Processing Pipelines</t>
    <phoneticPr fontId="15" type="noConversion"/>
  </si>
  <si>
    <t>02C.04.04 Image Coaddition Pipeline</t>
    <phoneticPr fontId="15" type="noConversion"/>
  </si>
  <si>
    <t>02C.04.05 Deep Detection Pipeline</t>
    <phoneticPr fontId="15" type="noConversion"/>
  </si>
  <si>
    <t>FY19</t>
  </si>
  <si>
    <t>FY20</t>
  </si>
  <si>
    <t>02C.07.01.03 Pipeline Execution Services</t>
    <phoneticPr fontId="13" type="noConversion"/>
  </si>
  <si>
    <t>Collect and compute metrics relevant to algorithms in development.</t>
  </si>
  <si>
    <t>Full capability, all use cases/activities</t>
  </si>
  <si>
    <t>02C.01.02.02 SDQA Toolkit</t>
  </si>
  <si>
    <t>Image and catalog visualization in support of software development activities 
(LSE-63 Level 0 DQA)</t>
  </si>
  <si>
    <t>R6.0 plus MovingObject table in database; calibrated photometry in Object and Source tables; galaxy shape model parameters in Object table</t>
  </si>
  <si>
    <t>R7.0 plus astrometric models in Object table</t>
  </si>
  <si>
    <t>All L1 and L2 data products</t>
  </si>
  <si>
    <t>All L1 and L2 data products, sample L3 data products</t>
  </si>
  <si>
    <t>External Interfaces Available</t>
  </si>
  <si>
    <t>DES images – first 4 yrs; PS-1 detections for MOPS input; PS-1 images if public; Imsim delivery 3 (delivery 2 plus full sky, 1 filter, Opsim cadence for 1 yr)</t>
  </si>
  <si>
    <t>02C.07 Processing Control and Site Infrastructure</t>
  </si>
  <si>
    <t>02C.06.01 Science Data Archive</t>
  </si>
  <si>
    <t>02C.06.02 Data Access Services</t>
  </si>
  <si>
    <t>02C.07.01 Processing Control</t>
  </si>
  <si>
    <t>02C.02 Systems Engineering</t>
  </si>
  <si>
    <t>02C.03.08 Astrometric Calibration Pipeline</t>
  </si>
  <si>
    <t>02C.05.03 Alert/Notification Toolkit</t>
  </si>
  <si>
    <t>02C.01.02.01 SDQA Pipeline R6 FF</t>
  </si>
  <si>
    <t>02C.01.02.01 SDQA Pipeline R7 FF</t>
  </si>
  <si>
    <t>02C.01.02.01 SDQA Pipeline R8 FF</t>
  </si>
  <si>
    <t>02C.01.02.03 Science Pipeline Toolkit</t>
  </si>
  <si>
    <t>02C.06.01.01 Catalogs Alerts and Metadata</t>
  </si>
  <si>
    <t>02C.03.01 Single Frame Processing Pipelines R5 FS</t>
  </si>
  <si>
    <t>02C.03.01 Single Frame Processing Pipelines R6 FS</t>
  </si>
  <si>
    <t>02C.03.02 Association Pipeline R4 FS</t>
  </si>
  <si>
    <t>02C.01.02.01 SDQA Pipeline R5 FF
02C.03.02 Association Pipeline R4 FS</t>
  </si>
  <si>
    <t>02C.03.01 Single Frame Processing Pipelines R7 FS
02C.03.02 Association Pipeline R8 FF</t>
  </si>
  <si>
    <t>02C.03.04 Image Differencing Pipeline R6 FS</t>
  </si>
  <si>
    <t>02C.03.04 Image Differencing Pipeline R8 FS</t>
  </si>
  <si>
    <t>02C.03.01 Single Frame Processing Pipelines R5 FS
02C.03.05 Application Framework for Exposures R5 FS</t>
  </si>
  <si>
    <t>02C.04.02 Calibration Products Pipeline R8 FS</t>
  </si>
  <si>
    <t>02C.04.02 Calibration Products Pipeline R9 FF</t>
  </si>
  <si>
    <t>02C.03.04 Image Differencing Pipeline R9 FF
02C.04.02 Calibration Products Pipeline R9 FF</t>
  </si>
  <si>
    <t>02C.04.03 PSF Estimation R5 FS</t>
  </si>
  <si>
    <t>02C.06.03.03 Inter-Process Messaging Services R6 FF</t>
  </si>
  <si>
    <t>02C.04.04 Image Coaddition Pipeline R6 FF</t>
  </si>
  <si>
    <t>02C.01.02.01 SDQA Pipeline R4 FS
02C.01.02.02 SDQA Toolkit R4 FS
02C.03.05 Application Framework for Exposures R4 FS
02C.04.05 Deep Detection Pipeline R4 FS</t>
  </si>
  <si>
    <t>02C.04.04 Image Coaddition Pipeline R6 FF
02C.04.05 Deep Detection Pipeline R6 FF</t>
  </si>
  <si>
    <t>02C.03.02 Association Pipeline R4 FS
02C.06.02.01 Data Access Client Framework R4 FS</t>
  </si>
  <si>
    <t>02C.06.02.01 Data Access Client Framework R4 FS
02C.06.02.02 Data Definition Client Framework R4 FS
02C.07.01.03.01 Pipeline Construction Toolkit R4 FS
02C.07.01.03.02 Logging Services R4 FS</t>
  </si>
  <si>
    <t>02C.03.01 Single Frame Processing Pipelines R7 FS
02C.04.03 PSF Estimation R6 FS
02C.07.01.03.03 Inter-Process Messaging Services R6 FS</t>
  </si>
  <si>
    <t>Internal version #</t>
  </si>
  <si>
    <t>v20</t>
  </si>
  <si>
    <t>v22</t>
  </si>
  <si>
    <t>Corrected WBS headings.  Transposed dependencies to "depends on" form. (gpdf)</t>
  </si>
  <si>
    <t>02C.08 International Communications and Base Site</t>
  </si>
  <si>
    <t>02C.09 DM System Integration and Test</t>
  </si>
  <si>
    <t>v23</t>
  </si>
  <si>
    <t>Cleaned up some leftovers of past WBS reorganizations on the "Use Cases" sheet.  Improved some Excel technicalities. Prepare for merging of FY15 updates from CAMs. (gpdf)</t>
  </si>
  <si>
    <t>02C.07.02.03 Dashboard and Performance Visualizations</t>
  </si>
  <si>
    <t>Evaluation of other systems
Build prototype AP including events
Build prototype production sequence
OCS integration</t>
  </si>
  <si>
    <t>Initial version of AP
Initial version of DRP</t>
    <phoneticPr fontId="13" type="noConversion"/>
  </si>
  <si>
    <t>Improved AP
Improved DRP
Initial version of DAC DMCS with resource management</t>
    <phoneticPr fontId="13" type="noConversion"/>
  </si>
  <si>
    <t>Improved AP with full configuration and telemetry
Improved DRP
Improved DAC</t>
    <phoneticPr fontId="13" type="noConversion"/>
  </si>
  <si>
    <t>Final AP, DRP
Improved DAC</t>
    <phoneticPr fontId="13" type="noConversion"/>
  </si>
  <si>
    <t>Final DAC</t>
    <phoneticPr fontId="13" type="noConversion"/>
  </si>
  <si>
    <t>Evaluation of other systems
Refactor Orchestration including task deployment and execution</t>
    <phoneticPr fontId="13" type="noConversion"/>
  </si>
  <si>
    <t>Ongoing improvements
Initial version of task control: monitoring and termination</t>
    <phoneticPr fontId="13" type="noConversion"/>
  </si>
  <si>
    <t>Complete task deployment/execution
Complete task control</t>
  </si>
  <si>
    <t>Refactor with modifications to support I/O, status tracking, provenance
Begin rewrite of configuration</t>
    <phoneticPr fontId="13" type="noConversion"/>
  </si>
  <si>
    <t>Ongoing improvements
Complete configuration rewrite</t>
    <phoneticPr fontId="13" type="noConversion"/>
  </si>
  <si>
    <t>Initial version of pipeline checkpointing (state writing)
Initial version of production checkpointing based on Orchestration</t>
    <phoneticPr fontId="13" type="noConversion"/>
  </si>
  <si>
    <t>Final version of pipeline checkpointing
Improved production checkpointing</t>
    <phoneticPr fontId="13" type="noConversion"/>
  </si>
  <si>
    <t>Evaluation of other systems for event monitoring
Refactor basic event services</t>
  </si>
  <si>
    <t>Initial capability for simple event statistics
Initial version of event pattern matching</t>
  </si>
  <si>
    <t>OpenStack</t>
  </si>
  <si>
    <t>Processing and evaluation</t>
  </si>
  <si>
    <t>github, hipchat</t>
  </si>
  <si>
    <t>Data ingest scripts for data challenges
Initial version of Metadata Service and Database Service</t>
  </si>
  <si>
    <t>Ongoing improvements
Initial versions of Alert Production Catalog and Level 1 DB Catalog</t>
  </si>
  <si>
    <t>Ongoing improvements
Initial versions of Level 2 catalogs
Initial version of catalog swap/release automation</t>
  </si>
  <si>
    <t>Ongoing improvements
Initial version of Calibration Database
Operations-ready versions of Level 1 catalog and DRP internal catalog. Begin work on Level 3 catalog</t>
  </si>
  <si>
    <t>Operations-ready versions of all catalogs
Bulk download catalog</t>
  </si>
  <si>
    <t>Provenance of data challenge datasets</t>
  </si>
  <si>
    <t>Basic list/put/get butler functionality including database access
Limited version of dynamic repository-specific dataset types
Initial version of Web Data Access Service
Final versions of butler functionality for local datasets</t>
  </si>
  <si>
    <t>Initial version of provenance
Improvements to Web Data Access Service</t>
  </si>
  <si>
    <t>Improvements to provenance</t>
  </si>
  <si>
    <t>Rewrite build and installation scripts and test harness
Evaluate alternative systems and components
Begin rewrite and restructuring of master, worker, and metadata server
Rewrite master and worker and metadata server to support:
Creation and removal of distributed databases
Creation and loading of prepartitioned distributed tables
Initial version of query aborting
Implement initial query types
Initial prototype of data distribution and replication
All of the above robust to user errors, crash-free, and fault-tolerant</t>
  </si>
  <si>
    <t>Ongoing improvements including more query types
Full manipulation of distributed databases and tables
Initial user management functionality
Improvements to data distribution and replication
Initial version of distributed loader
Multi-table shared scans
Additional loader functionality</t>
  </si>
  <si>
    <t>Initial version of resource management
Ongoing improvements to queries, user management, and loader
Fault tolerance demonstration</t>
  </si>
  <si>
    <t>Ongoing improvements
Complete loader functionality
Begin working on partial query results. Begin work on Level 3</t>
  </si>
  <si>
    <t>Partial query results
Initial version of query time estimates, resource management, and Level 3</t>
  </si>
  <si>
    <t>Initial version of image cutout service</t>
  </si>
  <si>
    <t>Ongoing improvements to image cutout service</t>
  </si>
  <si>
    <t xml:space="preserve">SUI requirement refinement and design. Prototype Web UI Query interface, query  image and catalog data using SLAC APIs. Firefly refactoring. </t>
    <phoneticPr fontId="13" type="noConversion"/>
  </si>
  <si>
    <t>Quick-look previews of query results.  Improvements to Query interface, SQL interface, and query specifications for image and catalog data, SUI/database interface.</t>
    <phoneticPr fontId="13" type="noConversion"/>
  </si>
  <si>
    <t>Browsing of metadata, federation with external catalogs.  Improvements to Query interface, query specifications for image and catalog data.</t>
    <phoneticPr fontId="13" type="noConversion"/>
  </si>
  <si>
    <t>Improvements to Query interface, query specifications for image and catalog data, browsing of metadata, federation with external catalogs.</t>
    <phoneticPr fontId="13" type="noConversion"/>
  </si>
  <si>
    <t>Prototype 2D plot in web UI,  basic scatter XY plot,  image display.  Prototype the visualization component APIs</t>
    <phoneticPr fontId="13" type="noConversion"/>
  </si>
  <si>
    <t>Quick-look visualization, image viewer capabilities, overlay capabilities, image cutouts, improvements to interactive catalog/image visualization</t>
    <phoneticPr fontId="13" type="noConversion"/>
  </si>
  <si>
    <t>Single focal-plane visualization, single-object time-domain view, mosaicking, image coaddition, basic 3D visualization</t>
    <phoneticPr fontId="13" type="noConversion"/>
  </si>
  <si>
    <t>Start to understand the requrements</t>
    <phoneticPr fontId="13" type="noConversion"/>
  </si>
  <si>
    <t>Start the definition of workspace</t>
    <phoneticPr fontId="13" type="noConversion"/>
  </si>
  <si>
    <t>Workspace object upload, download, manipulation, deletion, data object identifiers</t>
    <phoneticPr fontId="13" type="noConversion"/>
  </si>
  <si>
    <t>Workspace interoperability with SUI/tools, scriptable operation</t>
    <phoneticPr fontId="13" type="noConversion"/>
  </si>
  <si>
    <t>Improvements to Workspace interoperability with SUI/tools, scriptable operation</t>
    <phoneticPr fontId="13" type="noConversion"/>
  </si>
  <si>
    <t>Redesign and refactor Footprints</t>
  </si>
  <si>
    <t>Develop interface for full focal plane PSF estimation</t>
  </si>
  <si>
    <t>Placeholder prototype for multi-band deblender
Validation of CModel galaxy colors
Performance testing for shape measurement
Measurement framework overhaul</t>
  </si>
  <si>
    <t>Morphological star-galaxy separation
Model fitting data in presence of charge-transport effects (distortions near edge and bloom stop)
Fit bootstrap using source characterization on coadds
Enable decision on final DRP hardware architecture</t>
    <phoneticPr fontId="13" type="noConversion"/>
  </si>
  <si>
    <t>Overhaul of difference imaging task
Research DCR in the context of algorithms and template generation</t>
  </si>
  <si>
    <t xml:space="preserve">
Redesign and refactor Interpolation and Approximation
Aperture corrections</t>
  </si>
  <si>
    <t>Redesign and refactor Wcs and Coord                                                                                                                                                                                  Development in support of use cases utilizing Exposures</t>
  </si>
  <si>
    <t>Define API and provide minimal implementation of astrometric self-calibration</t>
  </si>
  <si>
    <t>R&amp;D code base mined for reusable components. 
Image visualization in support of software development activities.
Image and measurement visualization system.
(LSE-63 Level 0 DQA)</t>
  </si>
  <si>
    <t>02C.03.05 Application Framework for Exposures R5 FF</t>
  </si>
  <si>
    <t>02C.06.02 Data access service APIs R5 FF</t>
  </si>
  <si>
    <t>02C.06.01.01 Catalogs Alerts and Metadata R4 FF
02C.06.02.01 Data Access Client Framework R4 FF
02C.07.01.03.02 Logging Services R4 FF</t>
  </si>
  <si>
    <t>LDM-240
v24</t>
  </si>
  <si>
    <t>v24</t>
  </si>
  <si>
    <t>Date of TCT approval
or editing</t>
  </si>
  <si>
    <t>TCT 
approved?</t>
  </si>
  <si>
    <t>FY15 inputs received from all CAMs.  02C.07.02.03, "Dashboard and Performance Visualizations" renamed.  Some corrections to dependencies in R4. NB: no updates to Use Case or KPM tabs. Old (untransposed) Dependencies tab deleted. (gpdf)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</si>
</sst>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0E+00"/>
    <numFmt numFmtId="166" formatCode="[$-409]mmmm\ d\,\ yyyy;@"/>
  </numFmts>
  <fonts count="29" x14ac:knownFonts="1">
    <font>
      <sz val="12"/>
      <color theme="1"/>
      <name val="Calibri"/>
      <family val="2"/>
      <scheme val="minor"/>
    </font>
    <font>
      <b/>
      <sz val="10"/>
      <name val="Verdana"/>
    </font>
    <font>
      <b/>
      <sz val="10"/>
      <name val="Verdana"/>
    </font>
    <font>
      <b/>
      <sz val="10"/>
      <name val="Verdana"/>
    </font>
    <font>
      <b/>
      <sz val="20"/>
      <name val="Verdana"/>
      <family val="2"/>
      <charset val="1"/>
    </font>
    <font>
      <sz val="10"/>
      <color indexed="8"/>
      <name val="Verdana"/>
      <family val="2"/>
      <charset val="1"/>
    </font>
    <font>
      <sz val="8"/>
      <name val="Calibri"/>
      <family val="2"/>
      <scheme val="minor"/>
    </font>
    <font>
      <sz val="12"/>
      <color theme="0"/>
      <name val="Calibri"/>
      <family val="2"/>
      <scheme val="minor"/>
    </font>
    <font>
      <b/>
      <sz val="10"/>
      <color indexed="9"/>
      <name val="Verdana"/>
    </font>
    <font>
      <u/>
      <sz val="12"/>
      <color theme="10"/>
      <name val="Calibri"/>
      <family val="2"/>
      <scheme val="minor"/>
    </font>
    <font>
      <u/>
      <sz val="12"/>
      <color theme="11"/>
      <name val="Calibri"/>
      <family val="2"/>
      <scheme val="minor"/>
    </font>
    <font>
      <b/>
      <i/>
      <sz val="22"/>
      <color theme="0"/>
      <name val="Calibri"/>
      <scheme val="minor"/>
    </font>
    <font>
      <i/>
      <sz val="12"/>
      <color theme="0"/>
      <name val="Calibri"/>
      <scheme val="minor"/>
    </font>
    <font>
      <sz val="8"/>
      <name val="Verdana"/>
    </font>
    <font>
      <sz val="12"/>
      <color indexed="8"/>
      <name val="Calibri"/>
      <family val="2"/>
    </font>
    <font>
      <sz val="8"/>
      <name val="Calibri"/>
      <family val="2"/>
    </font>
    <font>
      <b/>
      <sz val="12"/>
      <color theme="0"/>
      <name val="Calibri"/>
      <family val="2"/>
      <scheme val="minor"/>
    </font>
    <font>
      <b/>
      <sz val="10"/>
      <color indexed="9"/>
      <name val="Verdana"/>
    </font>
    <font>
      <b/>
      <i/>
      <sz val="10"/>
      <color indexed="9"/>
      <name val="Verdana"/>
    </font>
    <font>
      <sz val="12"/>
      <name val="Calibri"/>
      <scheme val="minor"/>
    </font>
    <font>
      <i/>
      <sz val="12"/>
      <color indexed="9"/>
      <name val="Verdana"/>
    </font>
    <font>
      <sz val="12"/>
      <color indexed="8"/>
      <name val="Verdana"/>
    </font>
    <font>
      <i/>
      <sz val="12"/>
      <color theme="1"/>
      <name val="Calibri"/>
      <scheme val="minor"/>
    </font>
    <font>
      <sz val="12"/>
      <color rgb="FF000000"/>
      <name val="Calibri"/>
      <family val="2"/>
      <scheme val="minor"/>
    </font>
    <font>
      <sz val="12"/>
      <color indexed="9"/>
      <name val="Verdana"/>
    </font>
    <font>
      <sz val="10"/>
      <name val="Arial"/>
      <family val="2"/>
      <charset val="1"/>
    </font>
    <font>
      <sz val="12"/>
      <name val="Calibri"/>
    </font>
    <font>
      <sz val="12"/>
      <color indexed="10"/>
      <name val="Calibri"/>
    </font>
    <font>
      <b/>
      <sz val="10"/>
      <color rgb="FFFFFFFF"/>
      <name val="Verdana"/>
    </font>
  </fonts>
  <fills count="24">
    <fill>
      <patternFill patternType="none"/>
    </fill>
    <fill>
      <patternFill patternType="gray125"/>
    </fill>
    <fill>
      <patternFill patternType="solid">
        <fgColor theme="1"/>
        <bgColor rgb="FF993300"/>
      </patternFill>
    </fill>
    <fill>
      <patternFill patternType="solid">
        <fgColor theme="0" tint="-4.9989318521683403E-2"/>
        <bgColor indexed="64"/>
      </patternFill>
    </fill>
    <fill>
      <patternFill patternType="solid">
        <fgColor theme="0" tint="-4.9989318521683403E-2"/>
        <bgColor rgb="FF993300"/>
      </patternFill>
    </fill>
    <fill>
      <patternFill patternType="solid">
        <fgColor theme="3" tint="-0.249977111117893"/>
        <bgColor indexed="64"/>
      </patternFill>
    </fill>
    <fill>
      <patternFill patternType="solid">
        <fgColor rgb="FFFF6600"/>
        <bgColor indexed="64"/>
      </patternFill>
    </fill>
    <fill>
      <patternFill patternType="solid">
        <fgColor theme="1"/>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rgb="FF39275B"/>
        <bgColor indexed="64"/>
      </patternFill>
    </fill>
    <fill>
      <patternFill patternType="solid">
        <fgColor rgb="FFF58025"/>
        <bgColor indexed="64"/>
      </patternFill>
    </fill>
    <fill>
      <patternFill patternType="solid">
        <fgColor rgb="FF003C7D"/>
        <bgColor indexed="64"/>
      </patternFill>
    </fill>
    <fill>
      <patternFill patternType="solid">
        <fgColor indexed="42"/>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bgColor indexed="64"/>
      </patternFill>
    </fill>
    <fill>
      <patternFill patternType="solid">
        <fgColor indexed="11"/>
        <bgColor indexed="64"/>
      </patternFill>
    </fill>
    <fill>
      <patternFill patternType="solid">
        <fgColor indexed="22"/>
        <bgColor indexed="64"/>
      </patternFill>
    </fill>
    <fill>
      <patternFill patternType="solid">
        <fgColor rgb="FF9A0000"/>
        <bgColor indexed="64"/>
      </patternFill>
    </fill>
    <fill>
      <patternFill patternType="solid">
        <fgColor rgb="FFCCFFCC"/>
        <bgColor indexed="64"/>
      </patternFill>
    </fill>
    <fill>
      <patternFill patternType="solid">
        <fgColor rgb="FFCCFFCC"/>
        <bgColor rgb="FFCCFFFF"/>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44">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25"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 fillId="11" borderId="1">
      <alignment horizontal="left" vertical="center" wrapText="1"/>
    </xf>
    <xf numFmtId="0" fontId="8" fillId="5" borderId="1">
      <alignment horizontal="left" vertical="center" wrapText="1"/>
    </xf>
    <xf numFmtId="0" fontId="8" fillId="10" borderId="1">
      <alignment horizontal="left" vertical="center" wrapText="1"/>
    </xf>
    <xf numFmtId="0" fontId="1" fillId="6" borderId="1">
      <alignment horizontal="left" vertical="center" wrapText="1"/>
    </xf>
    <xf numFmtId="0" fontId="28" fillId="21" borderId="1">
      <alignment horizontal="left" vertical="center" wrapText="1"/>
    </xf>
    <xf numFmtId="0" fontId="8" fillId="12" borderId="1">
      <alignment horizontal="left" vertical="center" wrapText="1"/>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24">
    <xf numFmtId="0" fontId="0" fillId="0" borderId="0" xfId="0"/>
    <xf numFmtId="0" fontId="0" fillId="20" borderId="1" xfId="0" applyFill="1" applyBorder="1"/>
    <xf numFmtId="0" fontId="26" fillId="0" borderId="1" xfId="0" applyFont="1" applyFill="1" applyBorder="1" applyAlignment="1">
      <alignment wrapText="1"/>
    </xf>
    <xf numFmtId="0" fontId="5" fillId="13" borderId="1" xfId="0" applyFont="1" applyFill="1" applyBorder="1" applyAlignment="1">
      <alignment wrapText="1"/>
    </xf>
    <xf numFmtId="0" fontId="0" fillId="13" borderId="1" xfId="0" applyFont="1" applyFill="1" applyBorder="1" applyAlignment="1">
      <alignment wrapText="1"/>
    </xf>
    <xf numFmtId="0" fontId="0" fillId="13" borderId="1" xfId="0" applyFill="1" applyBorder="1" applyAlignment="1">
      <alignment wrapText="1"/>
    </xf>
    <xf numFmtId="0" fontId="0" fillId="0" borderId="1" xfId="0" applyFill="1" applyBorder="1" applyAlignment="1">
      <alignment wrapText="1"/>
    </xf>
    <xf numFmtId="0" fontId="3" fillId="0" borderId="0" xfId="0" applyFont="1" applyBorder="1" applyAlignment="1">
      <alignment wrapText="1"/>
    </xf>
    <xf numFmtId="0" fontId="3" fillId="0" borderId="0" xfId="0" applyFont="1" applyBorder="1"/>
    <xf numFmtId="0" fontId="0" fillId="0" borderId="0" xfId="0" applyBorder="1"/>
    <xf numFmtId="0" fontId="0" fillId="0" borderId="0" xfId="0" applyFont="1" applyBorder="1" applyAlignment="1">
      <alignment wrapText="1"/>
    </xf>
    <xf numFmtId="0" fontId="4" fillId="0" borderId="0" xfId="0" applyFont="1" applyBorder="1" applyAlignment="1">
      <alignment horizontal="center" vertical="center" wrapText="1"/>
    </xf>
    <xf numFmtId="0" fontId="0" fillId="0" borderId="0" xfId="0" applyFill="1" applyBorder="1"/>
    <xf numFmtId="0" fontId="3" fillId="3" borderId="1" xfId="0" applyFont="1" applyFill="1" applyBorder="1" applyAlignment="1">
      <alignment wrapText="1"/>
    </xf>
    <xf numFmtId="0" fontId="0" fillId="3" borderId="1" xfId="0" applyFont="1" applyFill="1" applyBorder="1" applyAlignment="1">
      <alignment wrapText="1"/>
    </xf>
    <xf numFmtId="0" fontId="0" fillId="4" borderId="1" xfId="0" applyFont="1" applyFill="1" applyBorder="1" applyAlignment="1">
      <alignment wrapText="1"/>
    </xf>
    <xf numFmtId="0" fontId="3" fillId="0" borderId="1" xfId="0" applyFont="1" applyBorder="1" applyAlignment="1">
      <alignment wrapText="1"/>
    </xf>
    <xf numFmtId="0" fontId="0" fillId="2" borderId="1" xfId="0" applyFont="1" applyFill="1"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xf numFmtId="0" fontId="0" fillId="0" borderId="1" xfId="0" applyFill="1" applyBorder="1"/>
    <xf numFmtId="0" fontId="7" fillId="7" borderId="1" xfId="0" applyFont="1" applyFill="1" applyBorder="1" applyAlignment="1">
      <alignment horizontal="center" vertical="center" wrapText="1"/>
    </xf>
    <xf numFmtId="0" fontId="8" fillId="7" borderId="1" xfId="0" applyFont="1" applyFill="1" applyBorder="1" applyAlignment="1">
      <alignment vertical="center" wrapText="1"/>
    </xf>
    <xf numFmtId="0" fontId="8" fillId="7" borderId="1" xfId="0"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0" fontId="0" fillId="3" borderId="1" xfId="0" applyFont="1" applyFill="1" applyBorder="1" applyAlignment="1">
      <alignment vertical="top"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8" fillId="7" borderId="2" xfId="0" applyFont="1" applyFill="1" applyBorder="1" applyAlignment="1">
      <alignment vertical="center" wrapText="1"/>
    </xf>
    <xf numFmtId="0" fontId="8" fillId="7" borderId="2"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vertical="center"/>
    </xf>
    <xf numFmtId="0" fontId="11" fillId="8" borderId="0" xfId="0" applyFont="1" applyFill="1" applyBorder="1" applyAlignment="1">
      <alignment vertical="center"/>
    </xf>
    <xf numFmtId="0" fontId="0" fillId="8" borderId="0" xfId="0" applyFill="1" applyBorder="1" applyAlignment="1">
      <alignment horizontal="center" vertical="center"/>
    </xf>
    <xf numFmtId="0" fontId="0" fillId="8" borderId="0" xfId="0" applyFill="1" applyBorder="1" applyAlignment="1">
      <alignment vertical="center"/>
    </xf>
    <xf numFmtId="0" fontId="8" fillId="9" borderId="1" xfId="0" applyFont="1" applyFill="1" applyBorder="1" applyAlignment="1">
      <alignment horizontal="center" vertical="center" wrapText="1"/>
    </xf>
    <xf numFmtId="0" fontId="12" fillId="8" borderId="0" xfId="0" applyFont="1" applyFill="1" applyBorder="1" applyAlignment="1">
      <alignment horizontal="right" vertical="top" wrapText="1"/>
    </xf>
    <xf numFmtId="0" fontId="5" fillId="0" borderId="1" xfId="0" applyFont="1" applyFill="1" applyBorder="1" applyAlignment="1">
      <alignment wrapText="1"/>
    </xf>
    <xf numFmtId="0" fontId="5" fillId="0" borderId="1" xfId="0" applyFont="1" applyFill="1" applyBorder="1"/>
    <xf numFmtId="0" fontId="0" fillId="3" borderId="1" xfId="0" applyFill="1" applyBorder="1" applyAlignment="1">
      <alignment vertical="top" wrapText="1"/>
    </xf>
    <xf numFmtId="0" fontId="14" fillId="13" borderId="1" xfId="0" applyFont="1" applyFill="1" applyBorder="1" applyAlignment="1">
      <alignment wrapText="1"/>
    </xf>
    <xf numFmtId="0" fontId="2" fillId="0" borderId="0" xfId="0" applyFont="1" applyBorder="1"/>
    <xf numFmtId="0" fontId="11" fillId="14" borderId="0" xfId="0" applyFont="1" applyFill="1" applyBorder="1" applyAlignment="1">
      <alignment vertical="center"/>
    </xf>
    <xf numFmtId="0" fontId="0" fillId="14" borderId="0" xfId="0" applyFill="1" applyBorder="1" applyAlignment="1">
      <alignment horizontal="center" vertical="center"/>
    </xf>
    <xf numFmtId="0" fontId="0" fillId="14" borderId="0" xfId="0" applyFill="1" applyBorder="1" applyAlignment="1">
      <alignment vertical="center"/>
    </xf>
    <xf numFmtId="0" fontId="12" fillId="14" borderId="0" xfId="0" applyFont="1" applyFill="1" applyBorder="1" applyAlignment="1">
      <alignment horizontal="right" vertical="top" wrapText="1"/>
    </xf>
    <xf numFmtId="0" fontId="17" fillId="7" borderId="5" xfId="0" applyFont="1" applyFill="1" applyBorder="1" applyAlignment="1">
      <alignment horizontal="center" wrapText="1"/>
    </xf>
    <xf numFmtId="0" fontId="2" fillId="7" borderId="5" xfId="0" applyFont="1" applyFill="1" applyBorder="1" applyAlignment="1">
      <alignment wrapText="1"/>
    </xf>
    <xf numFmtId="0" fontId="17" fillId="7" borderId="0" xfId="0" applyFont="1" applyFill="1" applyAlignment="1">
      <alignment horizontal="center"/>
    </xf>
    <xf numFmtId="164" fontId="8" fillId="7" borderId="1" xfId="0" applyNumberFormat="1" applyFont="1" applyFill="1" applyBorder="1" applyAlignment="1">
      <alignment horizontal="center" vertical="center" wrapText="1"/>
    </xf>
    <xf numFmtId="0" fontId="19" fillId="7" borderId="5" xfId="0" applyFont="1" applyFill="1" applyBorder="1"/>
    <xf numFmtId="0" fontId="0" fillId="0" borderId="0" xfId="0" applyAlignment="1">
      <alignment horizontal="center"/>
    </xf>
    <xf numFmtId="0" fontId="0" fillId="3" borderId="11" xfId="0" applyFill="1" applyBorder="1"/>
    <xf numFmtId="0" fontId="0" fillId="3" borderId="9" xfId="0" applyFill="1" applyBorder="1"/>
    <xf numFmtId="0" fontId="0" fillId="16" borderId="12" xfId="0" applyFill="1" applyBorder="1" applyAlignment="1">
      <alignment horizontal="right"/>
    </xf>
    <xf numFmtId="0" fontId="21" fillId="17" borderId="0" xfId="0" applyFont="1" applyFill="1" applyBorder="1" applyAlignment="1">
      <alignment horizontal="right"/>
    </xf>
    <xf numFmtId="0" fontId="22" fillId="17" borderId="13" xfId="0" applyFont="1" applyFill="1" applyBorder="1" applyAlignment="1">
      <alignment horizontal="center"/>
    </xf>
    <xf numFmtId="0" fontId="22" fillId="0" borderId="0" xfId="0" applyFont="1" applyAlignment="1">
      <alignment horizontal="center"/>
    </xf>
    <xf numFmtId="0" fontId="0" fillId="0" borderId="0" xfId="0" applyFont="1"/>
    <xf numFmtId="0" fontId="0" fillId="3" borderId="6" xfId="0" applyFill="1" applyBorder="1"/>
    <xf numFmtId="0" fontId="0" fillId="3" borderId="0" xfId="0" applyFill="1"/>
    <xf numFmtId="0" fontId="0" fillId="16" borderId="5" xfId="0" applyFill="1" applyBorder="1" applyAlignment="1">
      <alignment horizontal="right"/>
    </xf>
    <xf numFmtId="0" fontId="23" fillId="0" borderId="0" xfId="0" applyFont="1"/>
    <xf numFmtId="0" fontId="0" fillId="0" borderId="0" xfId="0" applyNumberFormat="1" applyFont="1"/>
    <xf numFmtId="165" fontId="0" fillId="0" borderId="0" xfId="0" applyNumberFormat="1"/>
    <xf numFmtId="165" fontId="0" fillId="3" borderId="6" xfId="0" applyNumberFormat="1" applyFill="1" applyBorder="1"/>
    <xf numFmtId="165" fontId="0" fillId="3" borderId="0" xfId="0" applyNumberFormat="1" applyFill="1"/>
    <xf numFmtId="0" fontId="0" fillId="3" borderId="6" xfId="0" applyNumberFormat="1" applyFill="1" applyBorder="1"/>
    <xf numFmtId="1" fontId="0" fillId="0" borderId="0" xfId="0" applyNumberFormat="1"/>
    <xf numFmtId="1" fontId="0" fillId="3" borderId="6" xfId="0" applyNumberFormat="1" applyFill="1" applyBorder="1"/>
    <xf numFmtId="0" fontId="21" fillId="17" borderId="8" xfId="0" applyFont="1" applyFill="1" applyBorder="1" applyAlignment="1">
      <alignment horizontal="right"/>
    </xf>
    <xf numFmtId="0" fontId="22" fillId="17" borderId="14" xfId="0" applyFont="1" applyFill="1" applyBorder="1" applyAlignment="1">
      <alignment horizontal="center"/>
    </xf>
    <xf numFmtId="0" fontId="22" fillId="0" borderId="8" xfId="0" applyFont="1" applyBorder="1" applyAlignment="1">
      <alignment horizontal="center"/>
    </xf>
    <xf numFmtId="0" fontId="0" fillId="0" borderId="8" xfId="0" applyBorder="1"/>
    <xf numFmtId="0" fontId="0" fillId="3" borderId="7" xfId="0" applyFill="1" applyBorder="1"/>
    <xf numFmtId="0" fontId="0" fillId="3" borderId="8" xfId="0" applyFill="1" applyBorder="1"/>
    <xf numFmtId="0" fontId="0" fillId="16" borderId="2" xfId="0" applyFill="1" applyBorder="1" applyAlignment="1">
      <alignment horizontal="right"/>
    </xf>
    <xf numFmtId="166" fontId="16" fillId="18" borderId="0" xfId="0" applyNumberFormat="1" applyFont="1" applyFill="1" applyAlignment="1">
      <alignment horizontal="center" vertical="center"/>
    </xf>
    <xf numFmtId="0" fontId="7" fillId="18" borderId="0" xfId="0" applyFont="1" applyFill="1" applyAlignment="1">
      <alignment vertical="center"/>
    </xf>
    <xf numFmtId="166" fontId="0" fillId="0" borderId="0" xfId="0" applyNumberFormat="1" applyAlignment="1">
      <alignment horizontal="center"/>
    </xf>
    <xf numFmtId="0" fontId="0" fillId="19" borderId="1" xfId="0" applyFont="1" applyFill="1" applyBorder="1" applyAlignment="1">
      <alignment wrapText="1"/>
    </xf>
    <xf numFmtId="0" fontId="0" fillId="19" borderId="1" xfId="0" applyFill="1" applyBorder="1" applyAlignment="1">
      <alignment wrapText="1"/>
    </xf>
    <xf numFmtId="0" fontId="27" fillId="0" borderId="1" xfId="0" applyFont="1" applyFill="1" applyBorder="1" applyAlignment="1">
      <alignment wrapText="1"/>
    </xf>
    <xf numFmtId="0" fontId="8" fillId="5" borderId="1" xfId="19">
      <alignment horizontal="left" vertical="center" wrapText="1"/>
    </xf>
    <xf numFmtId="0" fontId="8" fillId="5" borderId="1" xfId="19" applyAlignment="1">
      <alignment horizontal="center" vertical="center" wrapText="1"/>
    </xf>
    <xf numFmtId="0" fontId="8" fillId="10" borderId="1" xfId="20">
      <alignment horizontal="left" vertical="center" wrapText="1"/>
    </xf>
    <xf numFmtId="0" fontId="8" fillId="10" borderId="1" xfId="20" applyAlignment="1">
      <alignment horizontal="center" vertical="center" wrapText="1"/>
    </xf>
    <xf numFmtId="0" fontId="1" fillId="11" borderId="1" xfId="18">
      <alignment horizontal="left" vertical="center" wrapText="1"/>
    </xf>
    <xf numFmtId="0" fontId="1" fillId="11" borderId="1" xfId="18" applyAlignment="1">
      <alignment horizontal="center" vertical="center" wrapText="1"/>
    </xf>
    <xf numFmtId="0" fontId="1" fillId="6" borderId="1" xfId="21">
      <alignment horizontal="left" vertical="center" wrapText="1"/>
    </xf>
    <xf numFmtId="0" fontId="1" fillId="6" borderId="1" xfId="21" applyAlignment="1">
      <alignment horizontal="center" vertical="center" wrapText="1"/>
    </xf>
    <xf numFmtId="0" fontId="28" fillId="21" borderId="1" xfId="22">
      <alignment horizontal="left" vertical="center" wrapText="1"/>
    </xf>
    <xf numFmtId="0" fontId="28" fillId="21" borderId="1" xfId="22" applyAlignment="1">
      <alignment horizontal="center" vertical="center" wrapText="1"/>
    </xf>
    <xf numFmtId="0" fontId="8" fillId="12" borderId="1" xfId="23">
      <alignment horizontal="left" vertical="center" wrapText="1"/>
    </xf>
    <xf numFmtId="0" fontId="8" fillId="12" borderId="1" xfId="23" applyAlignment="1">
      <alignment horizontal="center" vertical="center" wrapText="1"/>
    </xf>
    <xf numFmtId="0" fontId="23" fillId="0" borderId="1" xfId="0" applyFont="1" applyBorder="1" applyAlignment="1">
      <alignment wrapText="1"/>
    </xf>
    <xf numFmtId="0" fontId="0" fillId="0" borderId="1" xfId="0" applyBorder="1" applyAlignment="1">
      <alignment wrapText="1"/>
    </xf>
    <xf numFmtId="0" fontId="8" fillId="12" borderId="5" xfId="23" applyBorder="1">
      <alignment horizontal="left" vertical="center" wrapText="1"/>
    </xf>
    <xf numFmtId="0" fontId="0" fillId="0" borderId="0" xfId="0" applyAlignment="1">
      <alignment wrapText="1"/>
    </xf>
    <xf numFmtId="0" fontId="5" fillId="22" borderId="1" xfId="0" applyFont="1" applyFill="1" applyBorder="1" applyAlignment="1">
      <alignment wrapText="1"/>
    </xf>
    <xf numFmtId="0" fontId="0" fillId="23" borderId="1" xfId="0" applyFont="1" applyFill="1" applyBorder="1" applyAlignment="1">
      <alignment wrapText="1"/>
    </xf>
    <xf numFmtId="0" fontId="7" fillId="0" borderId="1" xfId="0" applyFont="1" applyFill="1" applyBorder="1" applyAlignment="1">
      <alignment wrapText="1"/>
    </xf>
    <xf numFmtId="0" fontId="0" fillId="22" borderId="1" xfId="0" applyFont="1" applyFill="1" applyBorder="1" applyAlignment="1">
      <alignment wrapText="1"/>
    </xf>
    <xf numFmtId="166" fontId="16" fillId="18" borderId="0" xfId="0" applyNumberFormat="1" applyFont="1" applyFill="1" applyAlignment="1">
      <alignment horizontal="center" vertical="center" wrapText="1"/>
    </xf>
    <xf numFmtId="0" fontId="7" fillId="18" borderId="0" xfId="0" applyFont="1" applyFill="1" applyAlignment="1">
      <alignment horizontal="center" vertical="center" wrapText="1"/>
    </xf>
    <xf numFmtId="0" fontId="16" fillId="18" borderId="0" xfId="0" applyFont="1" applyFill="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24" fillId="15" borderId="0" xfId="0" applyFont="1" applyFill="1" applyBorder="1" applyAlignment="1">
      <alignment horizontal="left" vertical="center"/>
    </xf>
    <xf numFmtId="0" fontId="24" fillId="15" borderId="13" xfId="0" applyFont="1" applyFill="1" applyBorder="1" applyAlignment="1">
      <alignment horizontal="left" vertical="center"/>
    </xf>
    <xf numFmtId="0" fontId="20" fillId="15" borderId="0" xfId="0" applyFont="1" applyFill="1" applyBorder="1" applyAlignment="1">
      <alignment horizontal="left" vertical="center"/>
    </xf>
    <xf numFmtId="0" fontId="20" fillId="15" borderId="13" xfId="0" applyFont="1" applyFill="1" applyBorder="1" applyAlignment="1">
      <alignment horizontal="left" vertical="center"/>
    </xf>
    <xf numFmtId="0" fontId="17" fillId="7" borderId="6" xfId="0" applyFont="1" applyFill="1" applyBorder="1" applyAlignment="1">
      <alignment horizontal="center" vertical="center"/>
    </xf>
    <xf numFmtId="0" fontId="17" fillId="7" borderId="0" xfId="0" applyFont="1" applyFill="1" applyAlignment="1">
      <alignment horizontal="center" vertical="center"/>
    </xf>
    <xf numFmtId="0" fontId="18" fillId="7" borderId="6" xfId="0" applyFont="1" applyFill="1" applyBorder="1" applyAlignment="1">
      <alignment horizontal="center" vertical="center"/>
    </xf>
    <xf numFmtId="0" fontId="18" fillId="7" borderId="7" xfId="0" applyFont="1" applyFill="1" applyBorder="1" applyAlignment="1">
      <alignment horizontal="center" vertical="center"/>
    </xf>
    <xf numFmtId="0" fontId="18" fillId="7" borderId="0" xfId="0" applyFont="1" applyFill="1" applyAlignment="1">
      <alignment horizontal="center" vertical="center" wrapText="1"/>
    </xf>
    <xf numFmtId="0" fontId="18" fillId="7" borderId="8" xfId="0" applyFont="1" applyFill="1" applyBorder="1" applyAlignment="1">
      <alignment horizontal="center" vertical="center" wrapText="1"/>
    </xf>
    <xf numFmtId="0" fontId="18" fillId="7" borderId="0" xfId="0" applyFont="1" applyFill="1" applyAlignment="1">
      <alignment horizontal="center" vertical="center"/>
    </xf>
    <xf numFmtId="0" fontId="18" fillId="7" borderId="8" xfId="0" applyFont="1" applyFill="1" applyBorder="1" applyAlignment="1">
      <alignment horizontal="center" vertical="center"/>
    </xf>
    <xf numFmtId="0" fontId="20" fillId="15" borderId="9" xfId="0" applyFont="1" applyFill="1" applyBorder="1" applyAlignment="1">
      <alignment horizontal="left" vertical="center"/>
    </xf>
    <xf numFmtId="0" fontId="20" fillId="15" borderId="10" xfId="0" applyFont="1" applyFill="1" applyBorder="1" applyAlignment="1">
      <alignment horizontal="left" vertical="center"/>
    </xf>
  </cellXfs>
  <cellStyles count="144">
    <cellStyle name="Caltech-IPAC" xfId="21"/>
    <cellStyle name="Excel Built-in Excel Built-in Excel Built-in Excel Built-in Excel Built-in Excel Built-in Excel Built-in Excel Built-in Excel Built-in Excel Built-in Excel Built-in Excel Built-in Excel Built-in Excel Built-in Excel Built-in Excel Built-in Ex" xfId="3"/>
    <cellStyle name="Followed Hyperlink" xfId="2"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Hyperlink" xfId="1"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LSST PO" xfId="19"/>
    <cellStyle name="NCSA" xfId="23"/>
    <cellStyle name="Normal" xfId="0" builtinId="0"/>
    <cellStyle name="Princeton" xfId="18"/>
    <cellStyle name="SLAC" xfId="22"/>
    <cellStyle name="UW" xfId="2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K838"/>
  <sheetViews>
    <sheetView tabSelected="1" workbookViewId="0"/>
  </sheetViews>
  <sheetFormatPr baseColWidth="10" defaultColWidth="11" defaultRowHeight="15" outlineLevelRow="3" x14ac:dyDescent="0"/>
  <cols>
    <col min="1" max="1" width="24" style="20" customWidth="1"/>
    <col min="2" max="2" width="13.1640625" style="29" customWidth="1"/>
    <col min="3" max="3" width="22.1640625" style="20" customWidth="1"/>
    <col min="4" max="4" width="24.83203125" style="20" customWidth="1"/>
    <col min="5" max="5" width="23.83203125" style="20" customWidth="1"/>
    <col min="6" max="6" width="24.83203125" style="20" customWidth="1"/>
    <col min="7" max="7" width="25.83203125" style="20" customWidth="1"/>
    <col min="8" max="8" width="23.83203125" style="21" customWidth="1"/>
    <col min="9" max="9" width="24.5" style="21" customWidth="1"/>
    <col min="10" max="10" width="25" style="9" customWidth="1"/>
    <col min="11" max="11" width="11" style="9"/>
  </cols>
  <sheetData>
    <row r="1" spans="1:11" s="33" customFormat="1" ht="33" customHeight="1">
      <c r="A1" s="34" t="s">
        <v>275</v>
      </c>
      <c r="B1" s="35"/>
      <c r="C1" s="36"/>
      <c r="D1" s="36"/>
      <c r="E1" s="36"/>
      <c r="F1" s="36"/>
      <c r="G1" s="36"/>
      <c r="H1" s="36"/>
      <c r="I1" s="38" t="s">
        <v>516</v>
      </c>
    </row>
    <row r="2" spans="1:11" ht="26">
      <c r="A2" s="30" t="s">
        <v>338</v>
      </c>
      <c r="B2" s="31" t="s">
        <v>339</v>
      </c>
      <c r="C2" s="31" t="s">
        <v>340</v>
      </c>
      <c r="D2" s="31" t="s">
        <v>341</v>
      </c>
      <c r="E2" s="31" t="s">
        <v>342</v>
      </c>
      <c r="F2" s="31" t="s">
        <v>343</v>
      </c>
      <c r="G2" s="31" t="s">
        <v>273</v>
      </c>
      <c r="H2" s="31" t="s">
        <v>225</v>
      </c>
      <c r="I2" s="31" t="s">
        <v>239</v>
      </c>
      <c r="J2" s="7"/>
      <c r="K2" s="8"/>
    </row>
    <row r="3" spans="1:11">
      <c r="A3" s="23" t="s">
        <v>344</v>
      </c>
      <c r="B3" s="24" t="str">
        <f>""</f>
        <v/>
      </c>
      <c r="C3" s="24">
        <v>1</v>
      </c>
      <c r="D3" s="24">
        <v>2</v>
      </c>
      <c r="E3" s="24">
        <v>3</v>
      </c>
      <c r="F3" s="24">
        <v>4</v>
      </c>
      <c r="G3" s="24">
        <v>5</v>
      </c>
      <c r="H3" s="24">
        <v>6</v>
      </c>
      <c r="I3" s="24">
        <v>7</v>
      </c>
      <c r="J3" s="7"/>
      <c r="K3" s="8"/>
    </row>
    <row r="4" spans="1:11">
      <c r="A4" s="23" t="s">
        <v>247</v>
      </c>
      <c r="B4" s="24"/>
      <c r="C4" s="25">
        <v>41882</v>
      </c>
      <c r="D4" s="25">
        <v>42247</v>
      </c>
      <c r="E4" s="25">
        <v>42613</v>
      </c>
      <c r="F4" s="25">
        <v>42978</v>
      </c>
      <c r="G4" s="25">
        <v>43343</v>
      </c>
      <c r="H4" s="25">
        <v>43708</v>
      </c>
      <c r="I4" s="25">
        <v>44074</v>
      </c>
      <c r="J4" s="7"/>
      <c r="K4" s="8"/>
    </row>
    <row r="5" spans="1:11" ht="26">
      <c r="A5" s="23" t="s">
        <v>241</v>
      </c>
      <c r="B5" s="24"/>
      <c r="C5" s="22" t="s">
        <v>391</v>
      </c>
      <c r="D5" s="22" t="s">
        <v>392</v>
      </c>
      <c r="E5" s="22" t="s">
        <v>393</v>
      </c>
      <c r="F5" s="22" t="s">
        <v>394</v>
      </c>
      <c r="G5" s="22" t="s">
        <v>395</v>
      </c>
      <c r="H5" s="22" t="s">
        <v>405</v>
      </c>
      <c r="I5" s="22" t="s">
        <v>406</v>
      </c>
    </row>
    <row r="6" spans="1:11" ht="120" collapsed="1">
      <c r="A6" s="108" t="s">
        <v>274</v>
      </c>
      <c r="B6" s="109"/>
      <c r="C6" s="41" t="s">
        <v>143</v>
      </c>
      <c r="D6" s="41" t="s">
        <v>99</v>
      </c>
      <c r="E6" s="41" t="s">
        <v>144</v>
      </c>
      <c r="F6" s="41" t="s">
        <v>102</v>
      </c>
      <c r="G6" s="41" t="s">
        <v>149</v>
      </c>
      <c r="H6" s="26" t="s">
        <v>228</v>
      </c>
      <c r="I6" s="26" t="s">
        <v>325</v>
      </c>
      <c r="J6" s="10"/>
    </row>
    <row r="7" spans="1:11" ht="105" hidden="1" outlineLevel="1">
      <c r="A7" s="37" t="s">
        <v>326</v>
      </c>
      <c r="B7" s="37" t="str">
        <f>""</f>
        <v/>
      </c>
      <c r="C7" s="15" t="s">
        <v>327</v>
      </c>
      <c r="D7" s="15" t="s">
        <v>293</v>
      </c>
      <c r="E7" s="15" t="s">
        <v>314</v>
      </c>
      <c r="F7" s="15" t="s">
        <v>417</v>
      </c>
      <c r="G7" s="15" t="s">
        <v>380</v>
      </c>
      <c r="H7" s="14" t="s">
        <v>381</v>
      </c>
      <c r="I7" s="14" t="s">
        <v>381</v>
      </c>
      <c r="J7" s="10"/>
    </row>
    <row r="8" spans="1:11" ht="90" hidden="1" outlineLevel="1">
      <c r="A8" s="37" t="s">
        <v>382</v>
      </c>
      <c r="B8" s="37" t="str">
        <f>""</f>
        <v/>
      </c>
      <c r="C8" s="15" t="s">
        <v>327</v>
      </c>
      <c r="D8" s="15" t="s">
        <v>383</v>
      </c>
      <c r="E8" s="15" t="s">
        <v>384</v>
      </c>
      <c r="F8" s="15" t="s">
        <v>412</v>
      </c>
      <c r="G8" s="15" t="s">
        <v>413</v>
      </c>
      <c r="H8" s="14" t="s">
        <v>414</v>
      </c>
      <c r="I8" s="14" t="s">
        <v>415</v>
      </c>
      <c r="J8" s="10"/>
    </row>
    <row r="9" spans="1:11" ht="60" hidden="1" outlineLevel="1">
      <c r="A9" s="108" t="s">
        <v>416</v>
      </c>
      <c r="B9" s="109"/>
      <c r="C9" s="14" t="str">
        <f>""</f>
        <v/>
      </c>
      <c r="D9" s="26" t="s">
        <v>150</v>
      </c>
      <c r="E9" s="26" t="s">
        <v>105</v>
      </c>
      <c r="F9" s="26" t="s">
        <v>106</v>
      </c>
      <c r="G9" s="26" t="s">
        <v>155</v>
      </c>
      <c r="H9" s="26" t="s">
        <v>151</v>
      </c>
      <c r="I9" s="26" t="s">
        <v>357</v>
      </c>
      <c r="J9" s="10"/>
    </row>
    <row r="10" spans="1:11" ht="27" hidden="1" outlineLevel="1">
      <c r="A10" s="13" t="s">
        <v>358</v>
      </c>
      <c r="B10" s="27"/>
      <c r="C10" s="14"/>
      <c r="D10" s="14"/>
      <c r="E10" s="14"/>
      <c r="F10" s="14"/>
      <c r="G10" s="14"/>
      <c r="H10" s="14"/>
      <c r="I10" s="14"/>
      <c r="J10" s="10"/>
    </row>
    <row r="11" spans="1:11" ht="27" hidden="1" outlineLevel="1">
      <c r="A11" s="16" t="s">
        <v>372</v>
      </c>
      <c r="B11" s="28"/>
      <c r="C11" s="17"/>
      <c r="D11" s="17"/>
      <c r="E11" s="17"/>
      <c r="F11" s="17"/>
      <c r="G11" s="17"/>
      <c r="H11" s="18"/>
      <c r="I11" s="18"/>
      <c r="J11" s="10"/>
    </row>
    <row r="12" spans="1:11" hidden="1" outlineLevel="1">
      <c r="A12" s="16" t="s">
        <v>373</v>
      </c>
      <c r="B12" s="28"/>
      <c r="C12" s="17"/>
      <c r="D12" s="17"/>
      <c r="E12" s="17"/>
      <c r="F12" s="17"/>
      <c r="G12" s="17"/>
      <c r="H12" s="18"/>
      <c r="I12" s="18"/>
      <c r="J12" s="10"/>
    </row>
    <row r="13" spans="1:11" ht="26" collapsed="1">
      <c r="A13" s="85" t="s">
        <v>400</v>
      </c>
      <c r="B13" s="86" t="s">
        <v>375</v>
      </c>
      <c r="C13" s="1"/>
      <c r="D13" s="1"/>
      <c r="E13" s="1"/>
      <c r="F13" s="1"/>
      <c r="G13" s="1"/>
      <c r="H13" s="1"/>
      <c r="I13" s="1"/>
      <c r="J13"/>
      <c r="K13"/>
    </row>
    <row r="14" spans="1:11" ht="39" hidden="1" outlineLevel="1">
      <c r="A14" s="85" t="s">
        <v>386</v>
      </c>
      <c r="B14" s="86" t="s">
        <v>375</v>
      </c>
      <c r="C14" s="1"/>
      <c r="D14" s="1"/>
      <c r="E14" s="1"/>
      <c r="F14" s="1"/>
      <c r="G14" s="1"/>
      <c r="H14" s="1"/>
      <c r="I14" s="1"/>
      <c r="J14"/>
      <c r="K14"/>
    </row>
    <row r="15" spans="1:11" ht="120" hidden="1" outlineLevel="2">
      <c r="A15" s="85" t="s">
        <v>374</v>
      </c>
      <c r="B15" s="86" t="s">
        <v>375</v>
      </c>
      <c r="C15" s="84"/>
      <c r="D15" s="5" t="s">
        <v>44</v>
      </c>
      <c r="E15" s="4" t="s">
        <v>408</v>
      </c>
      <c r="F15" s="4" t="s">
        <v>408</v>
      </c>
      <c r="G15" s="4" t="s">
        <v>408</v>
      </c>
      <c r="H15" s="18"/>
      <c r="I15" s="18"/>
      <c r="J15" s="10"/>
    </row>
    <row r="16" spans="1:11" ht="120" hidden="1" outlineLevel="2">
      <c r="A16" s="85" t="s">
        <v>410</v>
      </c>
      <c r="B16" s="86" t="s">
        <v>375</v>
      </c>
      <c r="C16" s="6"/>
      <c r="D16" s="5" t="s">
        <v>512</v>
      </c>
      <c r="E16" s="5" t="s">
        <v>45</v>
      </c>
      <c r="F16" s="4" t="s">
        <v>411</v>
      </c>
      <c r="G16" s="4" t="s">
        <v>308</v>
      </c>
      <c r="H16" s="4" t="s">
        <v>279</v>
      </c>
      <c r="I16" s="18"/>
      <c r="J16" s="10"/>
    </row>
    <row r="17" spans="1:11" ht="60" hidden="1" outlineLevel="2">
      <c r="A17" s="85" t="s">
        <v>428</v>
      </c>
      <c r="B17" s="86" t="s">
        <v>375</v>
      </c>
      <c r="C17" s="82" t="s">
        <v>250</v>
      </c>
      <c r="D17" s="4" t="s">
        <v>309</v>
      </c>
      <c r="E17" s="4" t="s">
        <v>310</v>
      </c>
      <c r="F17" s="4" t="s">
        <v>310</v>
      </c>
      <c r="G17" s="4" t="s">
        <v>310</v>
      </c>
      <c r="H17" s="4" t="s">
        <v>359</v>
      </c>
      <c r="I17" s="18"/>
      <c r="J17" s="10"/>
    </row>
    <row r="18" spans="1:11" ht="26">
      <c r="A18" s="85" t="s">
        <v>422</v>
      </c>
      <c r="B18" s="86" t="s">
        <v>375</v>
      </c>
      <c r="C18" s="1"/>
      <c r="D18" s="1"/>
      <c r="E18" s="1"/>
      <c r="F18" s="1"/>
      <c r="G18" s="1"/>
      <c r="H18" s="1"/>
      <c r="I18" s="1"/>
      <c r="J18"/>
      <c r="K18"/>
    </row>
    <row r="19" spans="1:11" ht="39" collapsed="1">
      <c r="A19" s="87" t="s">
        <v>387</v>
      </c>
      <c r="B19" s="88" t="s">
        <v>337</v>
      </c>
      <c r="C19" s="1"/>
      <c r="D19" s="1"/>
      <c r="E19" s="1"/>
      <c r="F19" s="1"/>
      <c r="G19" s="1"/>
      <c r="H19" s="1"/>
      <c r="I19" s="1"/>
      <c r="J19"/>
      <c r="K19"/>
    </row>
    <row r="20" spans="1:11" ht="255" hidden="1" outlineLevel="1">
      <c r="A20" s="87" t="s">
        <v>336</v>
      </c>
      <c r="B20" s="88" t="s">
        <v>337</v>
      </c>
      <c r="C20" s="18"/>
      <c r="D20" s="18"/>
      <c r="E20" s="4" t="s">
        <v>252</v>
      </c>
      <c r="F20" s="4" t="s">
        <v>361</v>
      </c>
      <c r="G20" s="19"/>
      <c r="H20" s="18"/>
      <c r="I20" s="18"/>
      <c r="J20" s="10"/>
    </row>
    <row r="21" spans="1:11" ht="75" hidden="1" outlineLevel="1">
      <c r="A21" s="87" t="s">
        <v>321</v>
      </c>
      <c r="B21" s="88" t="s">
        <v>337</v>
      </c>
      <c r="C21" s="6"/>
      <c r="D21" s="6"/>
      <c r="E21" s="6"/>
      <c r="F21" s="19"/>
      <c r="G21" s="4" t="s">
        <v>322</v>
      </c>
      <c r="H21" s="4" t="s">
        <v>323</v>
      </c>
      <c r="I21" s="18"/>
      <c r="J21" s="10"/>
    </row>
    <row r="22" spans="1:11" ht="135" hidden="1" outlineLevel="1">
      <c r="A22" s="87" t="s">
        <v>324</v>
      </c>
      <c r="B22" s="88" t="s">
        <v>337</v>
      </c>
      <c r="C22" s="19"/>
      <c r="D22" s="19"/>
      <c r="E22" s="19"/>
      <c r="F22" s="19"/>
      <c r="G22" s="19"/>
      <c r="H22" s="4" t="s">
        <v>289</v>
      </c>
      <c r="I22" s="4" t="s">
        <v>328</v>
      </c>
      <c r="J22" s="10"/>
    </row>
    <row r="23" spans="1:11" ht="210" hidden="1" outlineLevel="1">
      <c r="A23" s="87" t="s">
        <v>291</v>
      </c>
      <c r="B23" s="88" t="s">
        <v>337</v>
      </c>
      <c r="C23" s="19"/>
      <c r="D23" s="104" t="s">
        <v>508</v>
      </c>
      <c r="E23" s="4" t="s">
        <v>294</v>
      </c>
      <c r="F23" s="4" t="s">
        <v>261</v>
      </c>
      <c r="G23" s="4" t="s">
        <v>215</v>
      </c>
      <c r="H23" s="4" t="s">
        <v>231</v>
      </c>
      <c r="I23" s="18"/>
      <c r="J23" s="10"/>
    </row>
    <row r="24" spans="1:11" ht="90" hidden="1" outlineLevel="1">
      <c r="A24" s="87" t="s">
        <v>295</v>
      </c>
      <c r="B24" s="88" t="s">
        <v>337</v>
      </c>
      <c r="C24" s="82" t="s">
        <v>251</v>
      </c>
      <c r="D24" s="104" t="s">
        <v>509</v>
      </c>
      <c r="E24" s="4" t="s">
        <v>510</v>
      </c>
      <c r="F24" s="4" t="s">
        <v>349</v>
      </c>
      <c r="G24" s="4" t="s">
        <v>349</v>
      </c>
      <c r="H24" s="18"/>
      <c r="I24" s="18"/>
      <c r="J24" s="10"/>
      <c r="K24" s="11" t="s">
        <v>350</v>
      </c>
    </row>
    <row r="25" spans="1:11" ht="90" hidden="1" outlineLevel="1">
      <c r="A25" s="87" t="s">
        <v>351</v>
      </c>
      <c r="B25" s="88" t="s">
        <v>337</v>
      </c>
      <c r="C25" s="19"/>
      <c r="D25" s="19"/>
      <c r="E25" s="19"/>
      <c r="F25" s="19"/>
      <c r="G25" s="4" t="s">
        <v>254</v>
      </c>
      <c r="H25" s="4" t="s">
        <v>352</v>
      </c>
      <c r="I25" s="4" t="s">
        <v>353</v>
      </c>
      <c r="J25" s="10"/>
    </row>
    <row r="26" spans="1:11" ht="60" hidden="1" outlineLevel="1">
      <c r="A26" s="87" t="s">
        <v>46</v>
      </c>
      <c r="B26" s="88" t="s">
        <v>337</v>
      </c>
      <c r="C26" s="19"/>
      <c r="D26" s="19"/>
      <c r="G26" s="4" t="s">
        <v>355</v>
      </c>
      <c r="H26" s="4" t="s">
        <v>356</v>
      </c>
      <c r="I26" s="18"/>
      <c r="J26" s="10"/>
    </row>
    <row r="27" spans="1:11" ht="60" hidden="1" outlineLevel="1">
      <c r="A27" s="87" t="s">
        <v>47</v>
      </c>
      <c r="B27" s="88" t="s">
        <v>337</v>
      </c>
      <c r="C27" s="19"/>
      <c r="D27" s="104" t="s">
        <v>511</v>
      </c>
      <c r="E27" s="19"/>
      <c r="F27" s="19"/>
      <c r="G27" s="19"/>
      <c r="H27" s="4" t="s">
        <v>267</v>
      </c>
      <c r="I27" s="4" t="s">
        <v>303</v>
      </c>
      <c r="J27" s="10"/>
    </row>
    <row r="28" spans="1:11" ht="26" collapsed="1">
      <c r="A28" s="89" t="s">
        <v>388</v>
      </c>
      <c r="B28" s="90" t="s">
        <v>354</v>
      </c>
      <c r="C28" s="1"/>
      <c r="D28" s="1"/>
      <c r="E28" s="1"/>
      <c r="F28" s="1"/>
      <c r="G28" s="1"/>
      <c r="H28" s="1"/>
      <c r="I28" s="1"/>
      <c r="J28"/>
      <c r="K28"/>
    </row>
    <row r="29" spans="1:11" ht="45" hidden="1" outlineLevel="1">
      <c r="A29" s="89" t="s">
        <v>48</v>
      </c>
      <c r="B29" s="90" t="s">
        <v>354</v>
      </c>
      <c r="C29" s="83" t="s">
        <v>43</v>
      </c>
      <c r="D29" s="4" t="s">
        <v>504</v>
      </c>
      <c r="E29" s="4" t="s">
        <v>311</v>
      </c>
      <c r="F29" s="4" t="s">
        <v>311</v>
      </c>
      <c r="G29" s="4" t="s">
        <v>311</v>
      </c>
      <c r="H29" s="18"/>
      <c r="I29" s="18"/>
      <c r="J29" s="10"/>
      <c r="K29" s="11" t="s">
        <v>350</v>
      </c>
    </row>
    <row r="30" spans="1:11" ht="210" hidden="1" outlineLevel="1">
      <c r="A30" s="89" t="s">
        <v>111</v>
      </c>
      <c r="B30" s="90" t="s">
        <v>354</v>
      </c>
      <c r="C30" s="19"/>
      <c r="D30" s="19"/>
      <c r="E30" s="4" t="s">
        <v>366</v>
      </c>
      <c r="F30" s="4" t="s">
        <v>367</v>
      </c>
      <c r="G30" s="4" t="s">
        <v>335</v>
      </c>
      <c r="H30" s="4" t="s">
        <v>268</v>
      </c>
      <c r="I30" s="18"/>
      <c r="J30" s="10"/>
    </row>
    <row r="31" spans="1:11" ht="165" hidden="1" outlineLevel="1">
      <c r="A31" s="89" t="s">
        <v>304</v>
      </c>
      <c r="B31" s="90" t="s">
        <v>354</v>
      </c>
      <c r="C31" s="19"/>
      <c r="D31" s="4" t="s">
        <v>505</v>
      </c>
      <c r="E31" s="4" t="s">
        <v>315</v>
      </c>
      <c r="F31" s="4" t="s">
        <v>305</v>
      </c>
      <c r="G31" s="4" t="s">
        <v>306</v>
      </c>
      <c r="H31" s="18"/>
      <c r="I31" s="18"/>
      <c r="J31" s="10"/>
    </row>
    <row r="32" spans="1:11" ht="135" hidden="1" outlineLevel="1">
      <c r="A32" s="89" t="s">
        <v>307</v>
      </c>
      <c r="B32" s="90" t="s">
        <v>354</v>
      </c>
      <c r="C32" s="19"/>
      <c r="D32" s="19"/>
      <c r="E32" s="4" t="s">
        <v>312</v>
      </c>
      <c r="F32" s="4" t="s">
        <v>172</v>
      </c>
      <c r="G32" s="4" t="s">
        <v>183</v>
      </c>
      <c r="H32" s="4" t="s">
        <v>181</v>
      </c>
      <c r="I32" s="18"/>
      <c r="J32" s="10"/>
    </row>
    <row r="33" spans="1:11" ht="30" hidden="1" outlineLevel="1">
      <c r="A33" s="89" t="s">
        <v>313</v>
      </c>
      <c r="B33" s="90" t="s">
        <v>354</v>
      </c>
      <c r="C33" s="19"/>
      <c r="D33" s="19"/>
      <c r="E33" s="4" t="s">
        <v>276</v>
      </c>
      <c r="F33" s="19"/>
      <c r="G33" s="19"/>
      <c r="H33" s="18"/>
      <c r="I33" s="18"/>
      <c r="J33" s="10"/>
    </row>
    <row r="34" spans="1:11" ht="210" hidden="1" outlineLevel="1">
      <c r="A34" s="89" t="s">
        <v>277</v>
      </c>
      <c r="B34" s="90" t="s">
        <v>354</v>
      </c>
      <c r="C34" s="83" t="s">
        <v>0</v>
      </c>
      <c r="D34" s="4" t="s">
        <v>506</v>
      </c>
      <c r="E34" s="5" t="s">
        <v>507</v>
      </c>
      <c r="F34" s="4" t="s">
        <v>182</v>
      </c>
      <c r="G34" s="5" t="s">
        <v>1</v>
      </c>
      <c r="H34" s="4" t="s">
        <v>157</v>
      </c>
      <c r="I34" s="18"/>
      <c r="J34" s="10"/>
    </row>
    <row r="35" spans="1:11" ht="39" collapsed="1">
      <c r="A35" s="91" t="s">
        <v>389</v>
      </c>
      <c r="B35" s="92" t="s">
        <v>369</v>
      </c>
      <c r="C35" s="1"/>
      <c r="D35" s="1"/>
      <c r="E35" s="1"/>
      <c r="F35" s="1"/>
      <c r="G35" s="1"/>
      <c r="H35" s="1"/>
      <c r="I35" s="1"/>
      <c r="J35"/>
      <c r="K35"/>
    </row>
    <row r="36" spans="1:11" ht="105" hidden="1" outlineLevel="1">
      <c r="A36" s="91" t="s">
        <v>368</v>
      </c>
      <c r="B36" s="92" t="s">
        <v>369</v>
      </c>
      <c r="C36" s="82" t="s">
        <v>370</v>
      </c>
      <c r="D36" s="5" t="s">
        <v>492</v>
      </c>
      <c r="E36" s="5" t="s">
        <v>493</v>
      </c>
      <c r="F36" s="5" t="s">
        <v>494</v>
      </c>
      <c r="G36" s="5" t="s">
        <v>495</v>
      </c>
      <c r="H36" s="5" t="s">
        <v>495</v>
      </c>
      <c r="I36" s="4" t="s">
        <v>126</v>
      </c>
      <c r="J36" s="10"/>
    </row>
    <row r="37" spans="1:11" ht="90" hidden="1" outlineLevel="1">
      <c r="A37" s="91" t="s">
        <v>318</v>
      </c>
      <c r="B37" s="92" t="s">
        <v>369</v>
      </c>
      <c r="C37" s="82" t="s">
        <v>370</v>
      </c>
      <c r="D37" s="5" t="s">
        <v>496</v>
      </c>
      <c r="E37" s="5" t="s">
        <v>497</v>
      </c>
      <c r="F37" s="5" t="s">
        <v>498</v>
      </c>
      <c r="G37" s="4" t="s">
        <v>127</v>
      </c>
      <c r="H37" s="4" t="s">
        <v>140</v>
      </c>
      <c r="I37" s="4" t="s">
        <v>141</v>
      </c>
      <c r="J37" s="10"/>
    </row>
    <row r="38" spans="1:11" ht="75" hidden="1" outlineLevel="1">
      <c r="A38" s="91" t="s">
        <v>424</v>
      </c>
      <c r="B38" s="92" t="s">
        <v>369</v>
      </c>
      <c r="C38" s="82" t="s">
        <v>370</v>
      </c>
      <c r="D38" s="4" t="s">
        <v>499</v>
      </c>
      <c r="E38" s="21"/>
      <c r="F38" s="18"/>
      <c r="G38" s="4" t="s">
        <v>122</v>
      </c>
      <c r="H38" s="4" t="s">
        <v>123</v>
      </c>
      <c r="I38" s="4" t="s">
        <v>124</v>
      </c>
      <c r="J38" s="10"/>
    </row>
    <row r="39" spans="1:11" ht="60" hidden="1" outlineLevel="1">
      <c r="A39" s="91" t="s">
        <v>286</v>
      </c>
      <c r="B39" s="92" t="s">
        <v>369</v>
      </c>
      <c r="C39" s="82" t="s">
        <v>370</v>
      </c>
      <c r="D39" s="103"/>
      <c r="E39" s="4" t="s">
        <v>125</v>
      </c>
      <c r="F39" s="6"/>
      <c r="G39" s="6"/>
      <c r="H39" s="6"/>
      <c r="I39" s="6"/>
      <c r="K39"/>
    </row>
    <row r="40" spans="1:11" ht="60" hidden="1" outlineLevel="1">
      <c r="A40" s="91" t="s">
        <v>319</v>
      </c>
      <c r="B40" s="92" t="s">
        <v>369</v>
      </c>
      <c r="C40" s="82" t="s">
        <v>370</v>
      </c>
      <c r="D40" s="4" t="s">
        <v>500</v>
      </c>
      <c r="E40" s="5" t="s">
        <v>501</v>
      </c>
      <c r="F40" s="5" t="s">
        <v>502</v>
      </c>
      <c r="G40" s="5" t="s">
        <v>503</v>
      </c>
      <c r="H40" s="5" t="s">
        <v>503</v>
      </c>
      <c r="I40" s="5" t="s">
        <v>503</v>
      </c>
      <c r="J40" s="10"/>
      <c r="K40"/>
    </row>
    <row r="41" spans="1:11" ht="39" collapsed="1">
      <c r="A41" s="93" t="s">
        <v>390</v>
      </c>
      <c r="B41" s="94" t="s">
        <v>320</v>
      </c>
      <c r="C41" s="1"/>
      <c r="D41" s="1"/>
      <c r="E41" s="1"/>
      <c r="F41" s="1"/>
      <c r="G41" s="1"/>
      <c r="H41" s="1"/>
      <c r="I41" s="1"/>
      <c r="J41"/>
      <c r="K41"/>
    </row>
    <row r="42" spans="1:11" ht="26" hidden="1" outlineLevel="1">
      <c r="A42" s="93" t="s">
        <v>419</v>
      </c>
      <c r="B42" s="94" t="s">
        <v>320</v>
      </c>
      <c r="C42" s="1"/>
      <c r="D42" s="1"/>
      <c r="E42" s="1"/>
      <c r="F42" s="1"/>
      <c r="G42" s="1"/>
      <c r="H42" s="1"/>
      <c r="I42" s="1"/>
      <c r="J42"/>
      <c r="K42"/>
    </row>
    <row r="43" spans="1:11" ht="105" hidden="1" outlineLevel="2">
      <c r="A43" s="93" t="s">
        <v>429</v>
      </c>
      <c r="B43" s="94" t="s">
        <v>320</v>
      </c>
      <c r="C43" s="18"/>
      <c r="D43" s="102" t="s">
        <v>476</v>
      </c>
      <c r="E43" s="102" t="s">
        <v>477</v>
      </c>
      <c r="F43" s="102" t="s">
        <v>478</v>
      </c>
      <c r="G43" s="102" t="s">
        <v>479</v>
      </c>
      <c r="H43" s="102" t="s">
        <v>480</v>
      </c>
      <c r="I43" s="19"/>
      <c r="J43" s="10"/>
      <c r="K43"/>
    </row>
    <row r="44" spans="1:11" ht="30" hidden="1" outlineLevel="2">
      <c r="A44" s="93" t="s">
        <v>397</v>
      </c>
      <c r="B44" s="94" t="s">
        <v>320</v>
      </c>
      <c r="C44" s="19"/>
      <c r="D44" s="102" t="s">
        <v>481</v>
      </c>
      <c r="E44" s="102" t="s">
        <v>165</v>
      </c>
      <c r="F44" s="19"/>
      <c r="G44" s="19"/>
      <c r="H44" s="19"/>
      <c r="I44" s="19"/>
      <c r="J44" s="10"/>
      <c r="K44"/>
    </row>
    <row r="45" spans="1:11" ht="26" hidden="1" outlineLevel="1">
      <c r="A45" s="93" t="s">
        <v>420</v>
      </c>
      <c r="B45" s="94" t="s">
        <v>320</v>
      </c>
      <c r="C45" s="1"/>
      <c r="D45" s="1"/>
      <c r="E45" s="1"/>
      <c r="F45" s="1"/>
      <c r="G45" s="1"/>
      <c r="H45" s="1"/>
      <c r="I45" s="1"/>
      <c r="J45"/>
      <c r="K45"/>
    </row>
    <row r="46" spans="1:11" ht="165" hidden="1" outlineLevel="2">
      <c r="A46" s="93" t="s">
        <v>347</v>
      </c>
      <c r="B46" s="94" t="s">
        <v>320</v>
      </c>
      <c r="C46" s="6"/>
      <c r="D46" s="102" t="s">
        <v>482</v>
      </c>
      <c r="E46" s="102" t="s">
        <v>483</v>
      </c>
      <c r="F46" s="102" t="s">
        <v>484</v>
      </c>
      <c r="G46" s="19"/>
      <c r="H46" s="19"/>
      <c r="I46" s="18"/>
      <c r="J46" s="10"/>
      <c r="K46"/>
    </row>
    <row r="47" spans="1:11" ht="39" hidden="1" outlineLevel="2">
      <c r="A47" s="93" t="s">
        <v>348</v>
      </c>
      <c r="B47" s="94" t="s">
        <v>320</v>
      </c>
      <c r="D47" s="102" t="s">
        <v>165</v>
      </c>
      <c r="E47" s="19"/>
      <c r="F47" s="19"/>
      <c r="G47" s="19"/>
      <c r="H47" s="19"/>
      <c r="I47" s="18"/>
      <c r="J47" s="10"/>
      <c r="K47"/>
    </row>
    <row r="48" spans="1:11" ht="375" hidden="1" outlineLevel="2">
      <c r="A48" s="93" t="s">
        <v>346</v>
      </c>
      <c r="B48" s="94" t="s">
        <v>320</v>
      </c>
      <c r="C48" s="6"/>
      <c r="D48" s="102" t="s">
        <v>485</v>
      </c>
      <c r="E48" s="102" t="s">
        <v>486</v>
      </c>
      <c r="F48" s="102" t="s">
        <v>487</v>
      </c>
      <c r="G48" s="102" t="s">
        <v>488</v>
      </c>
      <c r="H48" s="102" t="s">
        <v>489</v>
      </c>
      <c r="I48" s="18"/>
      <c r="J48" s="10"/>
      <c r="K48"/>
    </row>
    <row r="49" spans="1:11" ht="30" hidden="1" outlineLevel="2">
      <c r="A49" s="93" t="s">
        <v>284</v>
      </c>
      <c r="B49" s="94" t="s">
        <v>320</v>
      </c>
      <c r="C49" s="2"/>
      <c r="D49" s="102" t="s">
        <v>490</v>
      </c>
      <c r="E49" s="102" t="s">
        <v>491</v>
      </c>
      <c r="F49" s="19"/>
      <c r="G49" s="19"/>
      <c r="H49" s="19"/>
      <c r="I49" s="18"/>
      <c r="J49" s="10"/>
      <c r="K49"/>
    </row>
    <row r="50" spans="1:11" ht="39" collapsed="1">
      <c r="A50" s="95" t="s">
        <v>418</v>
      </c>
      <c r="B50" s="96" t="s">
        <v>317</v>
      </c>
      <c r="C50" s="1"/>
      <c r="D50" s="1"/>
      <c r="E50" s="1"/>
      <c r="F50" s="1"/>
      <c r="G50" s="1"/>
      <c r="H50" s="1"/>
      <c r="I50" s="1"/>
      <c r="J50"/>
      <c r="K50"/>
    </row>
    <row r="51" spans="1:11" ht="26" hidden="1" outlineLevel="1">
      <c r="A51" s="95" t="s">
        <v>421</v>
      </c>
      <c r="B51" s="96" t="s">
        <v>317</v>
      </c>
      <c r="C51" s="1"/>
      <c r="D51" s="1"/>
      <c r="E51" s="1"/>
      <c r="F51" s="1"/>
      <c r="G51" s="1"/>
      <c r="H51" s="1"/>
      <c r="I51" s="1"/>
      <c r="J51"/>
      <c r="K51"/>
    </row>
    <row r="52" spans="1:11" ht="90" hidden="1" outlineLevel="2">
      <c r="A52" s="95" t="s">
        <v>316</v>
      </c>
      <c r="B52" s="96" t="s">
        <v>317</v>
      </c>
      <c r="C52" s="18"/>
      <c r="D52" s="5" t="s">
        <v>458</v>
      </c>
      <c r="E52" s="5" t="s">
        <v>459</v>
      </c>
      <c r="F52" s="5" t="s">
        <v>460</v>
      </c>
      <c r="G52" s="5" t="s">
        <v>461</v>
      </c>
      <c r="H52" s="5" t="s">
        <v>462</v>
      </c>
      <c r="I52" s="5" t="s">
        <v>463</v>
      </c>
      <c r="J52" s="10"/>
      <c r="K52"/>
    </row>
    <row r="53" spans="1:11" ht="60" hidden="1" outlineLevel="2">
      <c r="A53" s="95" t="s">
        <v>258</v>
      </c>
      <c r="B53" s="96" t="s">
        <v>317</v>
      </c>
      <c r="C53" s="18"/>
      <c r="D53" s="6"/>
      <c r="E53" s="5" t="s">
        <v>464</v>
      </c>
      <c r="F53" s="5" t="s">
        <v>465</v>
      </c>
      <c r="G53" s="4" t="s">
        <v>466</v>
      </c>
      <c r="H53" s="18"/>
      <c r="I53" s="18"/>
      <c r="J53" s="10"/>
      <c r="K53"/>
    </row>
    <row r="54" spans="1:11" ht="26" hidden="1" outlineLevel="2">
      <c r="A54" s="95" t="s">
        <v>407</v>
      </c>
      <c r="B54" s="96" t="s">
        <v>378</v>
      </c>
      <c r="C54" s="1"/>
      <c r="D54" s="1"/>
      <c r="E54" s="1"/>
      <c r="F54" s="1"/>
      <c r="G54" s="1"/>
      <c r="H54" s="1"/>
      <c r="I54" s="1"/>
      <c r="J54"/>
      <c r="K54"/>
    </row>
    <row r="55" spans="1:11" ht="75" hidden="1" outlineLevel="3">
      <c r="A55" s="95" t="s">
        <v>385</v>
      </c>
      <c r="B55" s="96" t="s">
        <v>378</v>
      </c>
      <c r="C55" s="82" t="s">
        <v>175</v>
      </c>
      <c r="E55" s="5" t="s">
        <v>467</v>
      </c>
      <c r="F55" s="5" t="s">
        <v>468</v>
      </c>
      <c r="G55" s="19"/>
      <c r="H55" s="18"/>
      <c r="I55" s="18"/>
      <c r="J55" s="10"/>
      <c r="K55"/>
    </row>
    <row r="56" spans="1:11" ht="45" hidden="1" outlineLevel="3">
      <c r="A56" s="95" t="s">
        <v>379</v>
      </c>
      <c r="B56" s="96" t="s">
        <v>331</v>
      </c>
      <c r="C56" s="82" t="s">
        <v>177</v>
      </c>
      <c r="D56" s="4" t="s">
        <v>178</v>
      </c>
      <c r="E56" s="19"/>
      <c r="F56" s="19"/>
      <c r="G56" s="19"/>
      <c r="H56" s="18"/>
      <c r="I56" s="18"/>
      <c r="J56" s="10"/>
      <c r="K56"/>
    </row>
    <row r="57" spans="1:11" ht="39" hidden="1" outlineLevel="3">
      <c r="A57" s="95" t="s">
        <v>332</v>
      </c>
      <c r="B57" s="96" t="s">
        <v>331</v>
      </c>
      <c r="C57" s="19"/>
      <c r="E57" s="4" t="s">
        <v>179</v>
      </c>
      <c r="F57" s="4" t="s">
        <v>165</v>
      </c>
      <c r="G57" s="19"/>
      <c r="H57" s="18"/>
      <c r="I57" s="18"/>
      <c r="J57" s="10"/>
      <c r="K57"/>
    </row>
    <row r="58" spans="1:11" ht="90" hidden="1" outlineLevel="3">
      <c r="A58" s="95" t="s">
        <v>333</v>
      </c>
      <c r="B58" s="96" t="s">
        <v>331</v>
      </c>
      <c r="C58" s="19"/>
      <c r="D58" s="19"/>
      <c r="E58" s="5" t="s">
        <v>469</v>
      </c>
      <c r="F58" s="5" t="s">
        <v>470</v>
      </c>
      <c r="G58" s="4" t="s">
        <v>153</v>
      </c>
      <c r="H58" s="18"/>
      <c r="I58" s="18"/>
      <c r="J58" s="10"/>
      <c r="K58"/>
    </row>
    <row r="59" spans="1:11" ht="26" hidden="1" outlineLevel="1">
      <c r="A59" s="95" t="s">
        <v>398</v>
      </c>
      <c r="B59" s="96" t="s">
        <v>317</v>
      </c>
      <c r="C59" s="1"/>
      <c r="D59" s="1"/>
      <c r="E59" s="1"/>
      <c r="F59" s="1"/>
      <c r="G59" s="1"/>
      <c r="H59" s="1"/>
      <c r="I59" s="1"/>
      <c r="J59"/>
      <c r="K59"/>
    </row>
    <row r="60" spans="1:11" ht="60" hidden="1" outlineLevel="2">
      <c r="A60" s="95" t="s">
        <v>297</v>
      </c>
      <c r="B60" s="96" t="s">
        <v>317</v>
      </c>
      <c r="C60" s="18"/>
      <c r="D60" s="5" t="s">
        <v>471</v>
      </c>
      <c r="E60" s="4" t="s">
        <v>472</v>
      </c>
      <c r="F60" s="4" t="s">
        <v>173</v>
      </c>
      <c r="G60" s="19"/>
      <c r="H60" s="18"/>
      <c r="I60" s="18"/>
      <c r="J60" s="10"/>
      <c r="K60"/>
    </row>
    <row r="61" spans="1:11" ht="39" hidden="1" outlineLevel="2">
      <c r="A61" s="95" t="s">
        <v>234</v>
      </c>
      <c r="B61" s="96" t="s">
        <v>317</v>
      </c>
      <c r="D61" s="3" t="s">
        <v>271</v>
      </c>
      <c r="E61" s="39"/>
      <c r="F61" s="3" t="s">
        <v>235</v>
      </c>
      <c r="G61" s="4" t="s">
        <v>165</v>
      </c>
      <c r="H61" s="18"/>
      <c r="I61" s="18"/>
      <c r="J61" s="10"/>
      <c r="K61"/>
    </row>
    <row r="62" spans="1:11" ht="53" hidden="1" outlineLevel="2">
      <c r="A62" s="95" t="s">
        <v>457</v>
      </c>
      <c r="B62" s="96" t="s">
        <v>317</v>
      </c>
      <c r="C62" s="39"/>
      <c r="E62" s="3" t="s">
        <v>272</v>
      </c>
      <c r="F62" s="39"/>
      <c r="G62" s="39"/>
      <c r="H62" s="4" t="s">
        <v>409</v>
      </c>
      <c r="I62" s="18"/>
      <c r="J62" s="10"/>
      <c r="K62"/>
    </row>
    <row r="63" spans="1:11" ht="39" hidden="1" outlineLevel="2">
      <c r="A63" s="95" t="s">
        <v>298</v>
      </c>
      <c r="B63" s="96" t="s">
        <v>317</v>
      </c>
      <c r="C63" s="39"/>
      <c r="D63" s="101" t="s">
        <v>473</v>
      </c>
      <c r="E63" s="39"/>
      <c r="F63" s="39"/>
      <c r="G63" s="4" t="s">
        <v>165</v>
      </c>
      <c r="H63" s="18"/>
      <c r="I63" s="18"/>
      <c r="J63" s="10"/>
      <c r="K63"/>
    </row>
    <row r="64" spans="1:11" ht="30" hidden="1" outlineLevel="2">
      <c r="A64" s="95" t="s">
        <v>299</v>
      </c>
      <c r="B64" s="96" t="s">
        <v>317</v>
      </c>
      <c r="C64" s="39"/>
      <c r="D64" s="101" t="s">
        <v>474</v>
      </c>
      <c r="E64" s="3" t="s">
        <v>300</v>
      </c>
      <c r="F64" s="39"/>
      <c r="G64" s="4" t="s">
        <v>165</v>
      </c>
      <c r="H64" s="18"/>
      <c r="I64" s="18"/>
      <c r="J64" s="10"/>
      <c r="K64"/>
    </row>
    <row r="65" spans="1:11" ht="30" hidden="1" outlineLevel="2">
      <c r="A65" s="95" t="s">
        <v>301</v>
      </c>
      <c r="B65" s="96" t="s">
        <v>317</v>
      </c>
      <c r="C65" s="39"/>
      <c r="D65" s="39"/>
      <c r="E65" s="3" t="s">
        <v>262</v>
      </c>
      <c r="F65" s="3" t="s">
        <v>263</v>
      </c>
      <c r="G65" s="4" t="s">
        <v>165</v>
      </c>
      <c r="I65" s="18"/>
      <c r="J65" s="10"/>
      <c r="K65"/>
    </row>
    <row r="66" spans="1:11" ht="26" hidden="1" outlineLevel="1">
      <c r="A66" s="95" t="s">
        <v>399</v>
      </c>
      <c r="B66" s="96" t="s">
        <v>317</v>
      </c>
      <c r="C66" s="1"/>
      <c r="D66" s="1"/>
      <c r="E66" s="1"/>
      <c r="F66" s="1"/>
      <c r="G66" s="1"/>
      <c r="H66" s="1"/>
      <c r="I66" s="1"/>
      <c r="J66"/>
      <c r="K66"/>
    </row>
    <row r="67" spans="1:11" ht="65" hidden="1" outlineLevel="2">
      <c r="A67" s="95" t="s">
        <v>2</v>
      </c>
      <c r="B67" s="96" t="s">
        <v>317</v>
      </c>
      <c r="C67" s="83" t="s">
        <v>3</v>
      </c>
      <c r="D67" s="5" t="s">
        <v>475</v>
      </c>
      <c r="E67" s="19"/>
      <c r="F67" s="19"/>
      <c r="G67" s="19"/>
      <c r="H67" s="18"/>
      <c r="I67" s="18"/>
      <c r="J67" s="10"/>
      <c r="K67"/>
    </row>
    <row r="68" spans="1:11" s="9" customFormat="1" ht="39">
      <c r="A68" s="99" t="s">
        <v>453</v>
      </c>
      <c r="B68" s="96" t="s">
        <v>317</v>
      </c>
      <c r="C68" s="1"/>
      <c r="D68" s="1"/>
      <c r="E68" s="1"/>
      <c r="F68" s="1"/>
      <c r="G68" s="1"/>
      <c r="H68" s="1"/>
      <c r="I68" s="1"/>
    </row>
    <row r="69" spans="1:11" s="9" customFormat="1" ht="26">
      <c r="A69" s="85" t="s">
        <v>454</v>
      </c>
      <c r="B69" s="86" t="s">
        <v>375</v>
      </c>
      <c r="C69" s="1"/>
      <c r="D69" s="1"/>
      <c r="E69" s="1"/>
      <c r="F69" s="1"/>
      <c r="G69" s="1"/>
      <c r="H69" s="1"/>
      <c r="I69" s="1"/>
    </row>
    <row r="70" spans="1:11" s="9" customFormat="1">
      <c r="B70" s="32"/>
      <c r="H70" s="12"/>
      <c r="I70" s="12"/>
    </row>
    <row r="71" spans="1:11" s="9" customFormat="1">
      <c r="B71" s="32"/>
      <c r="H71" s="12"/>
      <c r="I71" s="12"/>
    </row>
    <row r="72" spans="1:11" s="9" customFormat="1">
      <c r="B72" s="32"/>
      <c r="H72" s="12"/>
      <c r="I72" s="12"/>
    </row>
    <row r="73" spans="1:11" s="9" customFormat="1">
      <c r="B73" s="32"/>
      <c r="H73" s="12"/>
      <c r="I73" s="12"/>
    </row>
    <row r="74" spans="1:11" s="9" customFormat="1">
      <c r="B74" s="32"/>
      <c r="H74" s="12"/>
      <c r="I74" s="12"/>
    </row>
    <row r="75" spans="1:11" s="9" customFormat="1">
      <c r="B75" s="32"/>
      <c r="H75" s="12"/>
      <c r="I75" s="12"/>
    </row>
    <row r="76" spans="1:11" s="9" customFormat="1">
      <c r="B76" s="32"/>
      <c r="H76" s="12"/>
      <c r="I76" s="12"/>
    </row>
    <row r="77" spans="1:11" s="9" customFormat="1">
      <c r="B77" s="32"/>
      <c r="H77" s="12"/>
      <c r="I77" s="12"/>
    </row>
    <row r="78" spans="1:11" s="9" customFormat="1">
      <c r="B78" s="32"/>
      <c r="H78" s="12"/>
      <c r="I78" s="12"/>
    </row>
    <row r="79" spans="1:11" s="9" customFormat="1">
      <c r="B79" s="32"/>
      <c r="H79" s="12"/>
      <c r="I79" s="12"/>
    </row>
    <row r="80" spans="1:11" s="9" customFormat="1">
      <c r="B80" s="32"/>
      <c r="H80" s="12"/>
      <c r="I80" s="12"/>
    </row>
    <row r="81" spans="2:9" s="9" customFormat="1">
      <c r="B81" s="32"/>
      <c r="H81" s="12"/>
      <c r="I81" s="12"/>
    </row>
    <row r="82" spans="2:9" s="9" customFormat="1">
      <c r="B82" s="32"/>
      <c r="H82" s="12"/>
      <c r="I82" s="12"/>
    </row>
    <row r="83" spans="2:9" s="9" customFormat="1">
      <c r="B83" s="32"/>
      <c r="H83" s="12"/>
      <c r="I83" s="12"/>
    </row>
    <row r="84" spans="2:9" s="9" customFormat="1">
      <c r="B84" s="32"/>
      <c r="H84" s="12"/>
      <c r="I84" s="12"/>
    </row>
    <row r="85" spans="2:9" s="9" customFormat="1">
      <c r="B85" s="32"/>
      <c r="H85" s="12"/>
      <c r="I85" s="12"/>
    </row>
    <row r="86" spans="2:9" s="9" customFormat="1">
      <c r="B86" s="32"/>
      <c r="H86" s="12"/>
      <c r="I86" s="12"/>
    </row>
    <row r="87" spans="2:9" s="9" customFormat="1">
      <c r="B87" s="32"/>
      <c r="H87" s="12"/>
      <c r="I87" s="12"/>
    </row>
    <row r="88" spans="2:9" s="9" customFormat="1">
      <c r="B88" s="32"/>
      <c r="H88" s="12"/>
      <c r="I88" s="12"/>
    </row>
    <row r="89" spans="2:9" s="9" customFormat="1">
      <c r="B89" s="32"/>
      <c r="H89" s="12"/>
      <c r="I89" s="12"/>
    </row>
    <row r="90" spans="2:9" s="9" customFormat="1">
      <c r="B90" s="32"/>
      <c r="H90" s="12"/>
      <c r="I90" s="12"/>
    </row>
    <row r="91" spans="2:9" s="9" customFormat="1">
      <c r="B91" s="32"/>
      <c r="H91" s="12"/>
      <c r="I91" s="12"/>
    </row>
    <row r="92" spans="2:9" s="9" customFormat="1">
      <c r="B92" s="32"/>
      <c r="H92" s="12"/>
      <c r="I92" s="12"/>
    </row>
    <row r="93" spans="2:9" s="9" customFormat="1">
      <c r="B93" s="32"/>
      <c r="H93" s="12"/>
      <c r="I93" s="12"/>
    </row>
    <row r="94" spans="2:9" s="9" customFormat="1">
      <c r="B94" s="32"/>
      <c r="H94" s="12"/>
      <c r="I94" s="12"/>
    </row>
    <row r="95" spans="2:9" s="9" customFormat="1">
      <c r="B95" s="32"/>
      <c r="H95" s="12"/>
      <c r="I95" s="12"/>
    </row>
    <row r="96" spans="2:9" s="9" customFormat="1">
      <c r="B96" s="32"/>
      <c r="H96" s="12"/>
      <c r="I96" s="12"/>
    </row>
    <row r="97" spans="2:9" s="9" customFormat="1">
      <c r="B97" s="32"/>
      <c r="H97" s="12"/>
      <c r="I97" s="12"/>
    </row>
    <row r="98" spans="2:9" s="9" customFormat="1">
      <c r="B98" s="32"/>
      <c r="H98" s="12"/>
      <c r="I98" s="12"/>
    </row>
    <row r="99" spans="2:9" s="9" customFormat="1">
      <c r="B99" s="32"/>
      <c r="H99" s="12"/>
      <c r="I99" s="12"/>
    </row>
    <row r="100" spans="2:9" s="9" customFormat="1">
      <c r="B100" s="32"/>
      <c r="H100" s="12"/>
      <c r="I100" s="12"/>
    </row>
    <row r="101" spans="2:9" s="9" customFormat="1">
      <c r="B101" s="32"/>
      <c r="H101" s="12"/>
      <c r="I101" s="12"/>
    </row>
    <row r="102" spans="2:9" s="9" customFormat="1">
      <c r="B102" s="32"/>
      <c r="H102" s="12"/>
      <c r="I102" s="12"/>
    </row>
    <row r="103" spans="2:9" s="9" customFormat="1">
      <c r="B103" s="32"/>
      <c r="H103" s="12"/>
      <c r="I103" s="12"/>
    </row>
    <row r="104" spans="2:9" s="9" customFormat="1">
      <c r="B104" s="32"/>
      <c r="H104" s="12"/>
      <c r="I104" s="12"/>
    </row>
    <row r="105" spans="2:9" s="9" customFormat="1">
      <c r="B105" s="32"/>
      <c r="H105" s="12"/>
      <c r="I105" s="12"/>
    </row>
    <row r="106" spans="2:9" s="9" customFormat="1">
      <c r="B106" s="32"/>
      <c r="H106" s="12"/>
      <c r="I106" s="12"/>
    </row>
    <row r="107" spans="2:9" s="9" customFormat="1">
      <c r="B107" s="32"/>
      <c r="H107" s="12"/>
      <c r="I107" s="12"/>
    </row>
    <row r="108" spans="2:9" s="9" customFormat="1">
      <c r="B108" s="32"/>
      <c r="H108" s="12"/>
      <c r="I108" s="12"/>
    </row>
    <row r="109" spans="2:9" s="9" customFormat="1">
      <c r="B109" s="32"/>
      <c r="H109" s="12"/>
      <c r="I109" s="12"/>
    </row>
    <row r="110" spans="2:9" s="9" customFormat="1">
      <c r="B110" s="32"/>
      <c r="H110" s="12"/>
      <c r="I110" s="12"/>
    </row>
    <row r="111" spans="2:9" s="9" customFormat="1">
      <c r="B111" s="32"/>
      <c r="H111" s="12"/>
      <c r="I111" s="12"/>
    </row>
    <row r="112" spans="2:9" s="9" customFormat="1">
      <c r="B112" s="32"/>
      <c r="H112" s="12"/>
      <c r="I112" s="12"/>
    </row>
    <row r="113" spans="2:9" s="9" customFormat="1">
      <c r="B113" s="32"/>
      <c r="H113" s="12"/>
      <c r="I113" s="12"/>
    </row>
    <row r="114" spans="2:9" s="9" customFormat="1">
      <c r="B114" s="32"/>
      <c r="H114" s="12"/>
      <c r="I114" s="12"/>
    </row>
    <row r="115" spans="2:9" s="9" customFormat="1">
      <c r="B115" s="32"/>
      <c r="H115" s="12"/>
      <c r="I115" s="12"/>
    </row>
    <row r="116" spans="2:9" s="9" customFormat="1">
      <c r="B116" s="32"/>
      <c r="H116" s="12"/>
      <c r="I116" s="12"/>
    </row>
    <row r="117" spans="2:9" s="9" customFormat="1">
      <c r="B117" s="32"/>
      <c r="H117" s="12"/>
      <c r="I117" s="12"/>
    </row>
    <row r="118" spans="2:9" s="9" customFormat="1">
      <c r="B118" s="32"/>
      <c r="H118" s="12"/>
      <c r="I118" s="12"/>
    </row>
    <row r="119" spans="2:9" s="9" customFormat="1">
      <c r="B119" s="32"/>
      <c r="H119" s="12"/>
      <c r="I119" s="12"/>
    </row>
    <row r="120" spans="2:9" s="9" customFormat="1">
      <c r="B120" s="32"/>
      <c r="H120" s="12"/>
      <c r="I120" s="12"/>
    </row>
    <row r="121" spans="2:9" s="9" customFormat="1">
      <c r="B121" s="32"/>
      <c r="H121" s="12"/>
      <c r="I121" s="12"/>
    </row>
    <row r="122" spans="2:9" s="9" customFormat="1">
      <c r="B122" s="32"/>
      <c r="H122" s="12"/>
      <c r="I122" s="12"/>
    </row>
    <row r="123" spans="2:9" s="9" customFormat="1">
      <c r="B123" s="32"/>
      <c r="H123" s="12"/>
      <c r="I123" s="12"/>
    </row>
    <row r="124" spans="2:9" s="9" customFormat="1">
      <c r="B124" s="32"/>
      <c r="H124" s="12"/>
      <c r="I124" s="12"/>
    </row>
    <row r="125" spans="2:9" s="9" customFormat="1">
      <c r="B125" s="32"/>
      <c r="H125" s="12"/>
      <c r="I125" s="12"/>
    </row>
    <row r="126" spans="2:9" s="9" customFormat="1">
      <c r="B126" s="32"/>
      <c r="H126" s="12"/>
      <c r="I126" s="12"/>
    </row>
    <row r="127" spans="2:9" s="9" customFormat="1">
      <c r="B127" s="32"/>
      <c r="H127" s="12"/>
      <c r="I127" s="12"/>
    </row>
    <row r="128" spans="2:9" s="9" customFormat="1">
      <c r="B128" s="32"/>
      <c r="H128" s="12"/>
      <c r="I128" s="12"/>
    </row>
    <row r="129" spans="2:9" s="9" customFormat="1">
      <c r="B129" s="32"/>
      <c r="H129" s="12"/>
      <c r="I129" s="12"/>
    </row>
    <row r="130" spans="2:9" s="9" customFormat="1">
      <c r="B130" s="32"/>
      <c r="H130" s="12"/>
      <c r="I130" s="12"/>
    </row>
    <row r="131" spans="2:9" s="9" customFormat="1">
      <c r="B131" s="32"/>
      <c r="H131" s="12"/>
      <c r="I131" s="12"/>
    </row>
    <row r="132" spans="2:9" s="9" customFormat="1">
      <c r="B132" s="32"/>
      <c r="H132" s="12"/>
      <c r="I132" s="12"/>
    </row>
    <row r="133" spans="2:9" s="9" customFormat="1">
      <c r="B133" s="32"/>
      <c r="H133" s="12"/>
      <c r="I133" s="12"/>
    </row>
    <row r="134" spans="2:9" s="9" customFormat="1">
      <c r="B134" s="32"/>
      <c r="H134" s="12"/>
      <c r="I134" s="12"/>
    </row>
    <row r="135" spans="2:9" s="9" customFormat="1">
      <c r="B135" s="32"/>
      <c r="H135" s="12"/>
      <c r="I135" s="12"/>
    </row>
    <row r="136" spans="2:9" s="9" customFormat="1">
      <c r="B136" s="32"/>
      <c r="H136" s="12"/>
      <c r="I136" s="12"/>
    </row>
    <row r="137" spans="2:9" s="9" customFormat="1">
      <c r="B137" s="32"/>
      <c r="H137" s="12"/>
      <c r="I137" s="12"/>
    </row>
    <row r="138" spans="2:9" s="9" customFormat="1">
      <c r="B138" s="32"/>
      <c r="H138" s="12"/>
      <c r="I138" s="12"/>
    </row>
    <row r="139" spans="2:9" s="9" customFormat="1">
      <c r="B139" s="32"/>
      <c r="H139" s="12"/>
      <c r="I139" s="12"/>
    </row>
    <row r="140" spans="2:9" s="9" customFormat="1">
      <c r="B140" s="32"/>
      <c r="H140" s="12"/>
      <c r="I140" s="12"/>
    </row>
    <row r="141" spans="2:9" s="9" customFormat="1">
      <c r="B141" s="32"/>
      <c r="H141" s="12"/>
      <c r="I141" s="12"/>
    </row>
    <row r="142" spans="2:9" s="9" customFormat="1">
      <c r="B142" s="32"/>
      <c r="H142" s="12"/>
      <c r="I142" s="12"/>
    </row>
    <row r="143" spans="2:9" s="9" customFormat="1">
      <c r="B143" s="32"/>
      <c r="H143" s="12"/>
      <c r="I143" s="12"/>
    </row>
    <row r="144" spans="2:9" s="9" customFormat="1">
      <c r="B144" s="32"/>
      <c r="H144" s="12"/>
      <c r="I144" s="12"/>
    </row>
    <row r="145" spans="2:9" s="9" customFormat="1">
      <c r="B145" s="32"/>
      <c r="H145" s="12"/>
      <c r="I145" s="12"/>
    </row>
    <row r="146" spans="2:9" s="9" customFormat="1">
      <c r="B146" s="32"/>
      <c r="H146" s="12"/>
      <c r="I146" s="12"/>
    </row>
    <row r="147" spans="2:9" s="9" customFormat="1">
      <c r="B147" s="32"/>
      <c r="H147" s="12"/>
      <c r="I147" s="12"/>
    </row>
    <row r="148" spans="2:9" s="9" customFormat="1">
      <c r="B148" s="32"/>
      <c r="H148" s="12"/>
      <c r="I148" s="12"/>
    </row>
    <row r="149" spans="2:9" s="9" customFormat="1">
      <c r="B149" s="32"/>
      <c r="H149" s="12"/>
      <c r="I149" s="12"/>
    </row>
    <row r="150" spans="2:9" s="9" customFormat="1">
      <c r="B150" s="32"/>
      <c r="H150" s="12"/>
      <c r="I150" s="12"/>
    </row>
    <row r="151" spans="2:9" s="9" customFormat="1">
      <c r="B151" s="32"/>
      <c r="H151" s="12"/>
      <c r="I151" s="12"/>
    </row>
    <row r="152" spans="2:9" s="9" customFormat="1">
      <c r="B152" s="32"/>
      <c r="H152" s="12"/>
      <c r="I152" s="12"/>
    </row>
    <row r="153" spans="2:9" s="9" customFormat="1">
      <c r="B153" s="32"/>
      <c r="H153" s="12"/>
      <c r="I153" s="12"/>
    </row>
    <row r="154" spans="2:9" s="9" customFormat="1">
      <c r="B154" s="32"/>
      <c r="H154" s="12"/>
      <c r="I154" s="12"/>
    </row>
    <row r="155" spans="2:9" s="9" customFormat="1">
      <c r="B155" s="32"/>
      <c r="H155" s="12"/>
      <c r="I155" s="12"/>
    </row>
    <row r="156" spans="2:9" s="9" customFormat="1">
      <c r="B156" s="32"/>
      <c r="H156" s="12"/>
      <c r="I156" s="12"/>
    </row>
    <row r="157" spans="2:9" s="9" customFormat="1">
      <c r="B157" s="32"/>
      <c r="H157" s="12"/>
      <c r="I157" s="12"/>
    </row>
    <row r="158" spans="2:9" s="9" customFormat="1">
      <c r="B158" s="32"/>
      <c r="H158" s="12"/>
      <c r="I158" s="12"/>
    </row>
    <row r="159" spans="2:9" s="9" customFormat="1">
      <c r="B159" s="32"/>
      <c r="H159" s="12"/>
      <c r="I159" s="12"/>
    </row>
    <row r="160" spans="2:9" s="9" customFormat="1">
      <c r="B160" s="32"/>
      <c r="H160" s="12"/>
      <c r="I160" s="12"/>
    </row>
    <row r="161" spans="2:9" s="9" customFormat="1">
      <c r="B161" s="32"/>
      <c r="H161" s="12"/>
      <c r="I161" s="12"/>
    </row>
    <row r="162" spans="2:9" s="9" customFormat="1">
      <c r="B162" s="32"/>
      <c r="H162" s="12"/>
      <c r="I162" s="12"/>
    </row>
    <row r="163" spans="2:9" s="9" customFormat="1">
      <c r="B163" s="32"/>
      <c r="H163" s="12"/>
      <c r="I163" s="12"/>
    </row>
    <row r="164" spans="2:9" s="9" customFormat="1">
      <c r="B164" s="32"/>
      <c r="H164" s="12"/>
      <c r="I164" s="12"/>
    </row>
    <row r="165" spans="2:9" s="9" customFormat="1">
      <c r="B165" s="32"/>
      <c r="H165" s="12"/>
      <c r="I165" s="12"/>
    </row>
    <row r="166" spans="2:9" s="9" customFormat="1">
      <c r="B166" s="32"/>
      <c r="H166" s="12"/>
      <c r="I166" s="12"/>
    </row>
    <row r="167" spans="2:9" s="9" customFormat="1">
      <c r="B167" s="32"/>
      <c r="H167" s="12"/>
      <c r="I167" s="12"/>
    </row>
    <row r="168" spans="2:9" s="9" customFormat="1">
      <c r="B168" s="32"/>
      <c r="H168" s="12"/>
      <c r="I168" s="12"/>
    </row>
    <row r="169" spans="2:9" s="9" customFormat="1">
      <c r="B169" s="32"/>
      <c r="H169" s="12"/>
      <c r="I169" s="12"/>
    </row>
    <row r="170" spans="2:9" s="9" customFormat="1">
      <c r="B170" s="32"/>
      <c r="H170" s="12"/>
      <c r="I170" s="12"/>
    </row>
    <row r="171" spans="2:9" s="9" customFormat="1">
      <c r="B171" s="32"/>
      <c r="H171" s="12"/>
      <c r="I171" s="12"/>
    </row>
    <row r="172" spans="2:9" s="9" customFormat="1">
      <c r="B172" s="32"/>
      <c r="H172" s="12"/>
      <c r="I172" s="12"/>
    </row>
    <row r="173" spans="2:9" s="9" customFormat="1">
      <c r="B173" s="32"/>
      <c r="H173" s="12"/>
      <c r="I173" s="12"/>
    </row>
    <row r="174" spans="2:9" s="9" customFormat="1">
      <c r="B174" s="32"/>
      <c r="H174" s="12"/>
      <c r="I174" s="12"/>
    </row>
    <row r="175" spans="2:9" s="9" customFormat="1">
      <c r="B175" s="32"/>
      <c r="H175" s="12"/>
      <c r="I175" s="12"/>
    </row>
    <row r="176" spans="2:9" s="9" customFormat="1">
      <c r="B176" s="32"/>
      <c r="H176" s="12"/>
      <c r="I176" s="12"/>
    </row>
    <row r="177" spans="2:9" s="9" customFormat="1">
      <c r="B177" s="32"/>
      <c r="H177" s="12"/>
      <c r="I177" s="12"/>
    </row>
    <row r="178" spans="2:9" s="9" customFormat="1">
      <c r="B178" s="32"/>
      <c r="H178" s="12"/>
      <c r="I178" s="12"/>
    </row>
    <row r="179" spans="2:9" s="9" customFormat="1">
      <c r="B179" s="32"/>
      <c r="H179" s="12"/>
      <c r="I179" s="12"/>
    </row>
    <row r="180" spans="2:9" s="9" customFormat="1">
      <c r="B180" s="32"/>
      <c r="H180" s="12"/>
      <c r="I180" s="12"/>
    </row>
    <row r="181" spans="2:9" s="9" customFormat="1">
      <c r="B181" s="32"/>
      <c r="H181" s="12"/>
      <c r="I181" s="12"/>
    </row>
    <row r="182" spans="2:9" s="9" customFormat="1">
      <c r="B182" s="32"/>
      <c r="H182" s="12"/>
      <c r="I182" s="12"/>
    </row>
    <row r="183" spans="2:9" s="9" customFormat="1">
      <c r="B183" s="32"/>
      <c r="H183" s="12"/>
      <c r="I183" s="12"/>
    </row>
    <row r="184" spans="2:9" s="9" customFormat="1">
      <c r="B184" s="32"/>
      <c r="H184" s="12"/>
      <c r="I184" s="12"/>
    </row>
    <row r="185" spans="2:9" s="9" customFormat="1">
      <c r="B185" s="32"/>
      <c r="H185" s="12"/>
      <c r="I185" s="12"/>
    </row>
    <row r="186" spans="2:9" s="9" customFormat="1">
      <c r="B186" s="32"/>
      <c r="H186" s="12"/>
      <c r="I186" s="12"/>
    </row>
    <row r="187" spans="2:9" s="9" customFormat="1">
      <c r="B187" s="32"/>
      <c r="H187" s="12"/>
      <c r="I187" s="12"/>
    </row>
    <row r="188" spans="2:9" s="9" customFormat="1">
      <c r="B188" s="32"/>
      <c r="H188" s="12"/>
      <c r="I188" s="12"/>
    </row>
    <row r="189" spans="2:9" s="9" customFormat="1">
      <c r="B189" s="32"/>
      <c r="H189" s="12"/>
      <c r="I189" s="12"/>
    </row>
    <row r="190" spans="2:9" s="9" customFormat="1">
      <c r="B190" s="32"/>
      <c r="H190" s="12"/>
      <c r="I190" s="12"/>
    </row>
    <row r="191" spans="2:9" s="9" customFormat="1">
      <c r="B191" s="32"/>
      <c r="H191" s="12"/>
      <c r="I191" s="12"/>
    </row>
    <row r="192" spans="2:9" s="9" customFormat="1">
      <c r="B192" s="32"/>
      <c r="H192" s="12"/>
      <c r="I192" s="12"/>
    </row>
    <row r="193" spans="2:9" s="9" customFormat="1">
      <c r="B193" s="32"/>
      <c r="H193" s="12"/>
      <c r="I193" s="12"/>
    </row>
    <row r="194" spans="2:9" s="9" customFormat="1">
      <c r="B194" s="32"/>
      <c r="H194" s="12"/>
      <c r="I194" s="12"/>
    </row>
    <row r="195" spans="2:9" s="9" customFormat="1">
      <c r="B195" s="32"/>
      <c r="H195" s="12"/>
      <c r="I195" s="12"/>
    </row>
    <row r="196" spans="2:9" s="9" customFormat="1">
      <c r="B196" s="32"/>
      <c r="H196" s="12"/>
      <c r="I196" s="12"/>
    </row>
    <row r="197" spans="2:9" s="9" customFormat="1">
      <c r="B197" s="32"/>
      <c r="H197" s="12"/>
      <c r="I197" s="12"/>
    </row>
    <row r="198" spans="2:9" s="9" customFormat="1">
      <c r="B198" s="32"/>
      <c r="H198" s="12"/>
      <c r="I198" s="12"/>
    </row>
    <row r="199" spans="2:9" s="9" customFormat="1">
      <c r="B199" s="32"/>
      <c r="H199" s="12"/>
      <c r="I199" s="12"/>
    </row>
    <row r="200" spans="2:9" s="9" customFormat="1">
      <c r="B200" s="32"/>
      <c r="H200" s="12"/>
      <c r="I200" s="12"/>
    </row>
    <row r="201" spans="2:9" s="9" customFormat="1">
      <c r="B201" s="32"/>
      <c r="H201" s="12"/>
      <c r="I201" s="12"/>
    </row>
    <row r="202" spans="2:9" s="9" customFormat="1">
      <c r="B202" s="32"/>
      <c r="H202" s="12"/>
      <c r="I202" s="12"/>
    </row>
    <row r="203" spans="2:9" s="9" customFormat="1">
      <c r="B203" s="32"/>
      <c r="H203" s="12"/>
      <c r="I203" s="12"/>
    </row>
    <row r="204" spans="2:9" s="9" customFormat="1">
      <c r="B204" s="32"/>
      <c r="H204" s="12"/>
      <c r="I204" s="12"/>
    </row>
    <row r="205" spans="2:9" s="9" customFormat="1">
      <c r="B205" s="32"/>
      <c r="H205" s="12"/>
      <c r="I205" s="12"/>
    </row>
    <row r="206" spans="2:9" s="9" customFormat="1">
      <c r="B206" s="32"/>
      <c r="H206" s="12"/>
      <c r="I206" s="12"/>
    </row>
    <row r="207" spans="2:9" s="9" customFormat="1">
      <c r="B207" s="32"/>
      <c r="H207" s="12"/>
      <c r="I207" s="12"/>
    </row>
    <row r="208" spans="2:9" s="9" customFormat="1">
      <c r="B208" s="32"/>
      <c r="H208" s="12"/>
      <c r="I208" s="12"/>
    </row>
    <row r="209" spans="2:9" s="9" customFormat="1">
      <c r="B209" s="32"/>
      <c r="H209" s="12"/>
      <c r="I209" s="12"/>
    </row>
    <row r="210" spans="2:9" s="9" customFormat="1">
      <c r="B210" s="32"/>
      <c r="H210" s="12"/>
      <c r="I210" s="12"/>
    </row>
    <row r="211" spans="2:9" s="9" customFormat="1">
      <c r="B211" s="32"/>
      <c r="H211" s="12"/>
      <c r="I211" s="12"/>
    </row>
    <row r="212" spans="2:9" s="9" customFormat="1">
      <c r="B212" s="32"/>
      <c r="H212" s="12"/>
      <c r="I212" s="12"/>
    </row>
    <row r="213" spans="2:9" s="9" customFormat="1">
      <c r="B213" s="32"/>
      <c r="H213" s="12"/>
      <c r="I213" s="12"/>
    </row>
    <row r="214" spans="2:9" s="9" customFormat="1">
      <c r="B214" s="32"/>
      <c r="H214" s="12"/>
      <c r="I214" s="12"/>
    </row>
    <row r="215" spans="2:9" s="9" customFormat="1">
      <c r="B215" s="32"/>
      <c r="H215" s="12"/>
      <c r="I215" s="12"/>
    </row>
    <row r="216" spans="2:9" s="9" customFormat="1">
      <c r="B216" s="32"/>
      <c r="H216" s="12"/>
      <c r="I216" s="12"/>
    </row>
    <row r="217" spans="2:9" s="9" customFormat="1">
      <c r="B217" s="32"/>
      <c r="H217" s="12"/>
      <c r="I217" s="12"/>
    </row>
    <row r="218" spans="2:9" s="9" customFormat="1">
      <c r="B218" s="32"/>
      <c r="H218" s="12"/>
      <c r="I218" s="12"/>
    </row>
    <row r="219" spans="2:9" s="9" customFormat="1">
      <c r="B219" s="32"/>
      <c r="H219" s="12"/>
      <c r="I219" s="12"/>
    </row>
    <row r="220" spans="2:9" s="9" customFormat="1">
      <c r="B220" s="32"/>
      <c r="H220" s="12"/>
      <c r="I220" s="12"/>
    </row>
    <row r="221" spans="2:9" s="9" customFormat="1">
      <c r="B221" s="32"/>
      <c r="H221" s="12"/>
      <c r="I221" s="12"/>
    </row>
    <row r="222" spans="2:9" s="9" customFormat="1">
      <c r="B222" s="32"/>
      <c r="H222" s="12"/>
      <c r="I222" s="12"/>
    </row>
    <row r="223" spans="2:9" s="9" customFormat="1">
      <c r="B223" s="32"/>
      <c r="H223" s="12"/>
      <c r="I223" s="12"/>
    </row>
    <row r="224" spans="2:9" s="9" customFormat="1">
      <c r="B224" s="32"/>
      <c r="H224" s="12"/>
      <c r="I224" s="12"/>
    </row>
    <row r="225" spans="2:9" s="9" customFormat="1">
      <c r="B225" s="32"/>
      <c r="H225" s="12"/>
      <c r="I225" s="12"/>
    </row>
    <row r="226" spans="2:9" s="9" customFormat="1">
      <c r="B226" s="32"/>
      <c r="H226" s="12"/>
      <c r="I226" s="12"/>
    </row>
    <row r="227" spans="2:9" s="9" customFormat="1">
      <c r="B227" s="32"/>
      <c r="H227" s="12"/>
      <c r="I227" s="12"/>
    </row>
    <row r="228" spans="2:9" s="9" customFormat="1">
      <c r="B228" s="32"/>
      <c r="H228" s="12"/>
      <c r="I228" s="12"/>
    </row>
    <row r="229" spans="2:9" s="9" customFormat="1">
      <c r="B229" s="32"/>
      <c r="H229" s="12"/>
      <c r="I229" s="12"/>
    </row>
    <row r="230" spans="2:9" s="9" customFormat="1">
      <c r="B230" s="32"/>
      <c r="H230" s="12"/>
      <c r="I230" s="12"/>
    </row>
    <row r="231" spans="2:9" s="9" customFormat="1">
      <c r="B231" s="32"/>
      <c r="H231" s="12"/>
      <c r="I231" s="12"/>
    </row>
    <row r="232" spans="2:9" s="9" customFormat="1">
      <c r="B232" s="32"/>
      <c r="H232" s="12"/>
      <c r="I232" s="12"/>
    </row>
    <row r="233" spans="2:9" s="9" customFormat="1">
      <c r="B233" s="32"/>
      <c r="H233" s="12"/>
      <c r="I233" s="12"/>
    </row>
    <row r="234" spans="2:9" s="9" customFormat="1">
      <c r="B234" s="32"/>
      <c r="H234" s="12"/>
      <c r="I234" s="12"/>
    </row>
    <row r="235" spans="2:9" s="9" customFormat="1">
      <c r="B235" s="32"/>
      <c r="H235" s="12"/>
      <c r="I235" s="12"/>
    </row>
    <row r="236" spans="2:9" s="9" customFormat="1">
      <c r="B236" s="32"/>
      <c r="H236" s="12"/>
      <c r="I236" s="12"/>
    </row>
    <row r="237" spans="2:9" s="9" customFormat="1">
      <c r="B237" s="32"/>
      <c r="H237" s="12"/>
      <c r="I237" s="12"/>
    </row>
    <row r="238" spans="2:9" s="9" customFormat="1">
      <c r="B238" s="32"/>
      <c r="H238" s="12"/>
      <c r="I238" s="12"/>
    </row>
    <row r="239" spans="2:9" s="9" customFormat="1">
      <c r="B239" s="32"/>
      <c r="H239" s="12"/>
      <c r="I239" s="12"/>
    </row>
    <row r="240" spans="2:9" s="9" customFormat="1">
      <c r="B240" s="32"/>
      <c r="H240" s="12"/>
      <c r="I240" s="12"/>
    </row>
    <row r="241" spans="2:9" s="9" customFormat="1">
      <c r="B241" s="32"/>
      <c r="H241" s="12"/>
      <c r="I241" s="12"/>
    </row>
    <row r="242" spans="2:9" s="9" customFormat="1">
      <c r="B242" s="32"/>
      <c r="H242" s="12"/>
      <c r="I242" s="12"/>
    </row>
    <row r="243" spans="2:9" s="9" customFormat="1">
      <c r="B243" s="32"/>
      <c r="H243" s="12"/>
      <c r="I243" s="12"/>
    </row>
    <row r="244" spans="2:9" s="9" customFormat="1">
      <c r="B244" s="32"/>
      <c r="H244" s="12"/>
      <c r="I244" s="12"/>
    </row>
    <row r="245" spans="2:9" s="9" customFormat="1">
      <c r="B245" s="32"/>
      <c r="H245" s="12"/>
      <c r="I245" s="12"/>
    </row>
    <row r="246" spans="2:9" s="9" customFormat="1">
      <c r="B246" s="32"/>
      <c r="H246" s="12"/>
      <c r="I246" s="12"/>
    </row>
    <row r="247" spans="2:9" s="9" customFormat="1">
      <c r="B247" s="32"/>
      <c r="H247" s="12"/>
      <c r="I247" s="12"/>
    </row>
    <row r="248" spans="2:9" s="9" customFormat="1">
      <c r="B248" s="32"/>
      <c r="H248" s="12"/>
      <c r="I248" s="12"/>
    </row>
    <row r="249" spans="2:9" s="9" customFormat="1">
      <c r="B249" s="32"/>
      <c r="H249" s="12"/>
      <c r="I249" s="12"/>
    </row>
    <row r="250" spans="2:9" s="9" customFormat="1">
      <c r="B250" s="32"/>
      <c r="H250" s="12"/>
      <c r="I250" s="12"/>
    </row>
    <row r="251" spans="2:9" s="9" customFormat="1">
      <c r="B251" s="32"/>
      <c r="H251" s="12"/>
      <c r="I251" s="12"/>
    </row>
    <row r="252" spans="2:9" s="9" customFormat="1">
      <c r="B252" s="32"/>
      <c r="H252" s="12"/>
      <c r="I252" s="12"/>
    </row>
    <row r="253" spans="2:9" s="9" customFormat="1">
      <c r="B253" s="32"/>
      <c r="H253" s="12"/>
      <c r="I253" s="12"/>
    </row>
    <row r="254" spans="2:9" s="9" customFormat="1">
      <c r="B254" s="32"/>
      <c r="H254" s="12"/>
      <c r="I254" s="12"/>
    </row>
    <row r="255" spans="2:9" s="9" customFormat="1">
      <c r="B255" s="32"/>
      <c r="H255" s="12"/>
      <c r="I255" s="12"/>
    </row>
    <row r="256" spans="2:9" s="9" customFormat="1">
      <c r="B256" s="32"/>
      <c r="H256" s="12"/>
      <c r="I256" s="12"/>
    </row>
    <row r="257" spans="2:9" s="9" customFormat="1">
      <c r="B257" s="32"/>
      <c r="H257" s="12"/>
      <c r="I257" s="12"/>
    </row>
    <row r="258" spans="2:9" s="9" customFormat="1">
      <c r="B258" s="32"/>
      <c r="H258" s="12"/>
      <c r="I258" s="12"/>
    </row>
    <row r="259" spans="2:9" s="9" customFormat="1">
      <c r="B259" s="32"/>
      <c r="H259" s="12"/>
      <c r="I259" s="12"/>
    </row>
    <row r="260" spans="2:9" s="9" customFormat="1">
      <c r="B260" s="32"/>
      <c r="H260" s="12"/>
      <c r="I260" s="12"/>
    </row>
    <row r="261" spans="2:9" s="9" customFormat="1">
      <c r="B261" s="32"/>
      <c r="H261" s="12"/>
      <c r="I261" s="12"/>
    </row>
    <row r="262" spans="2:9" s="9" customFormat="1">
      <c r="B262" s="32"/>
      <c r="H262" s="12"/>
      <c r="I262" s="12"/>
    </row>
    <row r="263" spans="2:9" s="9" customFormat="1">
      <c r="B263" s="32"/>
      <c r="H263" s="12"/>
      <c r="I263" s="12"/>
    </row>
    <row r="264" spans="2:9" s="9" customFormat="1">
      <c r="B264" s="32"/>
      <c r="H264" s="12"/>
      <c r="I264" s="12"/>
    </row>
    <row r="265" spans="2:9" s="9" customFormat="1">
      <c r="B265" s="32"/>
      <c r="H265" s="12"/>
      <c r="I265" s="12"/>
    </row>
    <row r="266" spans="2:9" s="9" customFormat="1">
      <c r="B266" s="32"/>
      <c r="H266" s="12"/>
      <c r="I266" s="12"/>
    </row>
    <row r="267" spans="2:9" s="9" customFormat="1">
      <c r="B267" s="32"/>
      <c r="H267" s="12"/>
      <c r="I267" s="12"/>
    </row>
    <row r="268" spans="2:9" s="9" customFormat="1">
      <c r="B268" s="32"/>
      <c r="H268" s="12"/>
      <c r="I268" s="12"/>
    </row>
    <row r="269" spans="2:9" s="9" customFormat="1">
      <c r="B269" s="32"/>
      <c r="H269" s="12"/>
      <c r="I269" s="12"/>
    </row>
    <row r="270" spans="2:9" s="9" customFormat="1">
      <c r="B270" s="32"/>
      <c r="H270" s="12"/>
      <c r="I270" s="12"/>
    </row>
    <row r="271" spans="2:9" s="9" customFormat="1">
      <c r="B271" s="32"/>
      <c r="H271" s="12"/>
      <c r="I271" s="12"/>
    </row>
    <row r="272" spans="2:9" s="9" customFormat="1">
      <c r="B272" s="32"/>
      <c r="H272" s="12"/>
      <c r="I272" s="12"/>
    </row>
    <row r="273" spans="2:9" s="9" customFormat="1">
      <c r="B273" s="32"/>
      <c r="H273" s="12"/>
      <c r="I273" s="12"/>
    </row>
    <row r="274" spans="2:9" s="9" customFormat="1">
      <c r="B274" s="32"/>
      <c r="H274" s="12"/>
      <c r="I274" s="12"/>
    </row>
    <row r="275" spans="2:9" s="9" customFormat="1">
      <c r="B275" s="32"/>
      <c r="H275" s="12"/>
      <c r="I275" s="12"/>
    </row>
    <row r="276" spans="2:9" s="9" customFormat="1">
      <c r="B276" s="32"/>
      <c r="H276" s="12"/>
      <c r="I276" s="12"/>
    </row>
    <row r="277" spans="2:9" s="9" customFormat="1">
      <c r="B277" s="32"/>
      <c r="H277" s="12"/>
      <c r="I277" s="12"/>
    </row>
    <row r="278" spans="2:9" s="9" customFormat="1">
      <c r="B278" s="32"/>
      <c r="H278" s="12"/>
      <c r="I278" s="12"/>
    </row>
    <row r="279" spans="2:9" s="9" customFormat="1">
      <c r="B279" s="32"/>
      <c r="H279" s="12"/>
      <c r="I279" s="12"/>
    </row>
    <row r="280" spans="2:9" s="9" customFormat="1">
      <c r="B280" s="32"/>
      <c r="H280" s="12"/>
      <c r="I280" s="12"/>
    </row>
    <row r="281" spans="2:9" s="9" customFormat="1">
      <c r="B281" s="32"/>
      <c r="H281" s="12"/>
      <c r="I281" s="12"/>
    </row>
    <row r="282" spans="2:9" s="9" customFormat="1">
      <c r="B282" s="32"/>
      <c r="H282" s="12"/>
      <c r="I282" s="12"/>
    </row>
    <row r="283" spans="2:9" s="9" customFormat="1">
      <c r="B283" s="32"/>
      <c r="H283" s="12"/>
      <c r="I283" s="12"/>
    </row>
    <row r="284" spans="2:9" s="9" customFormat="1">
      <c r="B284" s="32"/>
      <c r="H284" s="12"/>
      <c r="I284" s="12"/>
    </row>
    <row r="285" spans="2:9" s="9" customFormat="1">
      <c r="B285" s="32"/>
      <c r="H285" s="12"/>
      <c r="I285" s="12"/>
    </row>
    <row r="286" spans="2:9" s="9" customFormat="1">
      <c r="B286" s="32"/>
      <c r="H286" s="12"/>
      <c r="I286" s="12"/>
    </row>
    <row r="287" spans="2:9" s="9" customFormat="1">
      <c r="B287" s="32"/>
      <c r="H287" s="12"/>
      <c r="I287" s="12"/>
    </row>
    <row r="288" spans="2:9" s="9" customFormat="1">
      <c r="B288" s="32"/>
      <c r="H288" s="12"/>
      <c r="I288" s="12"/>
    </row>
    <row r="289" spans="2:9" s="9" customFormat="1">
      <c r="B289" s="32"/>
      <c r="H289" s="12"/>
      <c r="I289" s="12"/>
    </row>
    <row r="290" spans="2:9" s="9" customFormat="1">
      <c r="B290" s="32"/>
      <c r="H290" s="12"/>
      <c r="I290" s="12"/>
    </row>
    <row r="291" spans="2:9" s="9" customFormat="1">
      <c r="B291" s="32"/>
      <c r="H291" s="12"/>
      <c r="I291" s="12"/>
    </row>
    <row r="292" spans="2:9" s="9" customFormat="1">
      <c r="B292" s="32"/>
      <c r="H292" s="12"/>
      <c r="I292" s="12"/>
    </row>
    <row r="293" spans="2:9" s="9" customFormat="1">
      <c r="B293" s="32"/>
      <c r="H293" s="12"/>
      <c r="I293" s="12"/>
    </row>
    <row r="294" spans="2:9" s="9" customFormat="1">
      <c r="B294" s="32"/>
      <c r="H294" s="12"/>
      <c r="I294" s="12"/>
    </row>
    <row r="295" spans="2:9" s="9" customFormat="1">
      <c r="B295" s="32"/>
      <c r="H295" s="12"/>
      <c r="I295" s="12"/>
    </row>
    <row r="296" spans="2:9" s="9" customFormat="1">
      <c r="B296" s="32"/>
      <c r="H296" s="12"/>
      <c r="I296" s="12"/>
    </row>
    <row r="297" spans="2:9" s="9" customFormat="1">
      <c r="B297" s="32"/>
      <c r="H297" s="12"/>
      <c r="I297" s="12"/>
    </row>
    <row r="298" spans="2:9" s="9" customFormat="1">
      <c r="B298" s="32"/>
      <c r="H298" s="12"/>
      <c r="I298" s="12"/>
    </row>
    <row r="299" spans="2:9" s="9" customFormat="1">
      <c r="B299" s="32"/>
      <c r="H299" s="12"/>
      <c r="I299" s="12"/>
    </row>
    <row r="300" spans="2:9" s="9" customFormat="1">
      <c r="B300" s="32"/>
      <c r="H300" s="12"/>
      <c r="I300" s="12"/>
    </row>
    <row r="301" spans="2:9" s="9" customFormat="1">
      <c r="B301" s="32"/>
      <c r="H301" s="12"/>
      <c r="I301" s="12"/>
    </row>
    <row r="302" spans="2:9" s="9" customFormat="1">
      <c r="B302" s="32"/>
      <c r="H302" s="12"/>
      <c r="I302" s="12"/>
    </row>
    <row r="303" spans="2:9" s="9" customFormat="1">
      <c r="B303" s="32"/>
      <c r="H303" s="12"/>
      <c r="I303" s="12"/>
    </row>
    <row r="304" spans="2:9" s="9" customFormat="1">
      <c r="B304" s="32"/>
      <c r="H304" s="12"/>
      <c r="I304" s="12"/>
    </row>
    <row r="305" spans="2:9" s="9" customFormat="1">
      <c r="B305" s="32"/>
      <c r="H305" s="12"/>
      <c r="I305" s="12"/>
    </row>
    <row r="306" spans="2:9" s="9" customFormat="1">
      <c r="B306" s="32"/>
      <c r="H306" s="12"/>
      <c r="I306" s="12"/>
    </row>
    <row r="307" spans="2:9" s="9" customFormat="1">
      <c r="B307" s="32"/>
      <c r="H307" s="12"/>
      <c r="I307" s="12"/>
    </row>
    <row r="308" spans="2:9" s="9" customFormat="1">
      <c r="B308" s="32"/>
      <c r="H308" s="12"/>
      <c r="I308" s="12"/>
    </row>
    <row r="309" spans="2:9" s="9" customFormat="1">
      <c r="B309" s="32"/>
      <c r="H309" s="12"/>
      <c r="I309" s="12"/>
    </row>
    <row r="310" spans="2:9" s="9" customFormat="1">
      <c r="B310" s="32"/>
      <c r="H310" s="12"/>
      <c r="I310" s="12"/>
    </row>
    <row r="311" spans="2:9" s="9" customFormat="1">
      <c r="B311" s="32"/>
      <c r="H311" s="12"/>
      <c r="I311" s="12"/>
    </row>
    <row r="312" spans="2:9" s="9" customFormat="1">
      <c r="B312" s="32"/>
      <c r="H312" s="12"/>
      <c r="I312" s="12"/>
    </row>
    <row r="313" spans="2:9" s="9" customFormat="1">
      <c r="B313" s="32"/>
      <c r="H313" s="12"/>
      <c r="I313" s="12"/>
    </row>
    <row r="314" spans="2:9" s="9" customFormat="1">
      <c r="B314" s="32"/>
      <c r="H314" s="12"/>
      <c r="I314" s="12"/>
    </row>
    <row r="315" spans="2:9" s="9" customFormat="1">
      <c r="B315" s="32"/>
      <c r="H315" s="12"/>
      <c r="I315" s="12"/>
    </row>
    <row r="316" spans="2:9" s="9" customFormat="1">
      <c r="B316" s="32"/>
      <c r="H316" s="12"/>
      <c r="I316" s="12"/>
    </row>
    <row r="317" spans="2:9" s="9" customFormat="1">
      <c r="B317" s="32"/>
      <c r="H317" s="12"/>
      <c r="I317" s="12"/>
    </row>
    <row r="318" spans="2:9" s="9" customFormat="1">
      <c r="B318" s="32"/>
      <c r="H318" s="12"/>
      <c r="I318" s="12"/>
    </row>
    <row r="319" spans="2:9" s="9" customFormat="1">
      <c r="B319" s="32"/>
      <c r="H319" s="12"/>
      <c r="I319" s="12"/>
    </row>
    <row r="320" spans="2:9" s="9" customFormat="1">
      <c r="B320" s="32"/>
      <c r="H320" s="12"/>
      <c r="I320" s="12"/>
    </row>
    <row r="321" spans="2:9" s="9" customFormat="1">
      <c r="B321" s="32"/>
      <c r="H321" s="12"/>
      <c r="I321" s="12"/>
    </row>
    <row r="322" spans="2:9" s="9" customFormat="1">
      <c r="B322" s="32"/>
      <c r="H322" s="12"/>
      <c r="I322" s="12"/>
    </row>
    <row r="323" spans="2:9" s="9" customFormat="1">
      <c r="B323" s="32"/>
      <c r="H323" s="12"/>
      <c r="I323" s="12"/>
    </row>
    <row r="324" spans="2:9" s="9" customFormat="1">
      <c r="B324" s="32"/>
      <c r="H324" s="12"/>
      <c r="I324" s="12"/>
    </row>
    <row r="325" spans="2:9" s="9" customFormat="1">
      <c r="B325" s="32"/>
      <c r="H325" s="12"/>
      <c r="I325" s="12"/>
    </row>
    <row r="326" spans="2:9" s="9" customFormat="1">
      <c r="B326" s="32"/>
      <c r="H326" s="12"/>
      <c r="I326" s="12"/>
    </row>
    <row r="327" spans="2:9" s="9" customFormat="1">
      <c r="B327" s="32"/>
      <c r="H327" s="12"/>
      <c r="I327" s="12"/>
    </row>
    <row r="328" spans="2:9" s="9" customFormat="1">
      <c r="B328" s="32"/>
      <c r="H328" s="12"/>
      <c r="I328" s="12"/>
    </row>
    <row r="329" spans="2:9" s="9" customFormat="1">
      <c r="B329" s="32"/>
      <c r="H329" s="12"/>
      <c r="I329" s="12"/>
    </row>
    <row r="330" spans="2:9" s="9" customFormat="1">
      <c r="B330" s="32"/>
      <c r="H330" s="12"/>
      <c r="I330" s="12"/>
    </row>
    <row r="331" spans="2:9" s="9" customFormat="1">
      <c r="B331" s="32"/>
      <c r="H331" s="12"/>
      <c r="I331" s="12"/>
    </row>
    <row r="332" spans="2:9" s="9" customFormat="1">
      <c r="B332" s="32"/>
      <c r="H332" s="12"/>
      <c r="I332" s="12"/>
    </row>
    <row r="333" spans="2:9" s="9" customFormat="1">
      <c r="B333" s="32"/>
      <c r="H333" s="12"/>
      <c r="I333" s="12"/>
    </row>
    <row r="334" spans="2:9" s="9" customFormat="1">
      <c r="B334" s="32"/>
      <c r="H334" s="12"/>
      <c r="I334" s="12"/>
    </row>
    <row r="335" spans="2:9" s="9" customFormat="1">
      <c r="B335" s="32"/>
      <c r="H335" s="12"/>
      <c r="I335" s="12"/>
    </row>
    <row r="336" spans="2:9" s="9" customFormat="1">
      <c r="B336" s="32"/>
      <c r="H336" s="12"/>
      <c r="I336" s="12"/>
    </row>
    <row r="337" spans="2:9" s="9" customFormat="1">
      <c r="B337" s="32"/>
      <c r="H337" s="12"/>
      <c r="I337" s="12"/>
    </row>
    <row r="338" spans="2:9" s="9" customFormat="1">
      <c r="B338" s="32"/>
      <c r="H338" s="12"/>
      <c r="I338" s="12"/>
    </row>
    <row r="339" spans="2:9" s="9" customFormat="1">
      <c r="B339" s="32"/>
      <c r="H339" s="12"/>
      <c r="I339" s="12"/>
    </row>
    <row r="340" spans="2:9" s="9" customFormat="1">
      <c r="B340" s="32"/>
      <c r="H340" s="12"/>
      <c r="I340" s="12"/>
    </row>
    <row r="341" spans="2:9" s="9" customFormat="1">
      <c r="B341" s="32"/>
      <c r="H341" s="12"/>
      <c r="I341" s="12"/>
    </row>
    <row r="342" spans="2:9" s="9" customFormat="1">
      <c r="B342" s="32"/>
      <c r="H342" s="12"/>
      <c r="I342" s="12"/>
    </row>
    <row r="343" spans="2:9" s="9" customFormat="1">
      <c r="B343" s="32"/>
      <c r="H343" s="12"/>
      <c r="I343" s="12"/>
    </row>
    <row r="344" spans="2:9" s="9" customFormat="1">
      <c r="B344" s="32"/>
      <c r="H344" s="12"/>
      <c r="I344" s="12"/>
    </row>
    <row r="345" spans="2:9" s="9" customFormat="1">
      <c r="B345" s="32"/>
      <c r="H345" s="12"/>
      <c r="I345" s="12"/>
    </row>
    <row r="346" spans="2:9" s="9" customFormat="1">
      <c r="B346" s="32"/>
      <c r="H346" s="12"/>
      <c r="I346" s="12"/>
    </row>
    <row r="347" spans="2:9" s="9" customFormat="1">
      <c r="B347" s="32"/>
      <c r="H347" s="12"/>
      <c r="I347" s="12"/>
    </row>
    <row r="348" spans="2:9" s="9" customFormat="1">
      <c r="B348" s="32"/>
      <c r="H348" s="12"/>
      <c r="I348" s="12"/>
    </row>
    <row r="349" spans="2:9" s="9" customFormat="1">
      <c r="B349" s="32"/>
      <c r="H349" s="12"/>
      <c r="I349" s="12"/>
    </row>
    <row r="350" spans="2:9" s="9" customFormat="1">
      <c r="B350" s="32"/>
      <c r="H350" s="12"/>
      <c r="I350" s="12"/>
    </row>
    <row r="351" spans="2:9" s="9" customFormat="1">
      <c r="B351" s="32"/>
      <c r="H351" s="12"/>
      <c r="I351" s="12"/>
    </row>
    <row r="352" spans="2:9" s="9" customFormat="1">
      <c r="B352" s="32"/>
      <c r="H352" s="12"/>
      <c r="I352" s="12"/>
    </row>
    <row r="353" spans="2:9" s="9" customFormat="1">
      <c r="B353" s="32"/>
      <c r="H353" s="12"/>
      <c r="I353" s="12"/>
    </row>
    <row r="354" spans="2:9" s="9" customFormat="1">
      <c r="B354" s="32"/>
      <c r="H354" s="12"/>
      <c r="I354" s="12"/>
    </row>
    <row r="355" spans="2:9" s="9" customFormat="1">
      <c r="B355" s="32"/>
      <c r="H355" s="12"/>
      <c r="I355" s="12"/>
    </row>
    <row r="356" spans="2:9" s="9" customFormat="1">
      <c r="B356" s="32"/>
      <c r="H356" s="12"/>
      <c r="I356" s="12"/>
    </row>
    <row r="357" spans="2:9" s="9" customFormat="1">
      <c r="B357" s="32"/>
      <c r="H357" s="12"/>
      <c r="I357" s="12"/>
    </row>
    <row r="358" spans="2:9" s="9" customFormat="1">
      <c r="B358" s="32"/>
      <c r="H358" s="12"/>
      <c r="I358" s="12"/>
    </row>
    <row r="359" spans="2:9" s="9" customFormat="1">
      <c r="B359" s="32"/>
      <c r="H359" s="12"/>
      <c r="I359" s="12"/>
    </row>
    <row r="360" spans="2:9" s="9" customFormat="1">
      <c r="B360" s="32"/>
      <c r="H360" s="12"/>
      <c r="I360" s="12"/>
    </row>
    <row r="361" spans="2:9" s="9" customFormat="1">
      <c r="B361" s="32"/>
      <c r="H361" s="12"/>
      <c r="I361" s="12"/>
    </row>
    <row r="362" spans="2:9" s="9" customFormat="1">
      <c r="B362" s="32"/>
      <c r="H362" s="12"/>
      <c r="I362" s="12"/>
    </row>
    <row r="363" spans="2:9" s="9" customFormat="1">
      <c r="B363" s="32"/>
      <c r="H363" s="12"/>
      <c r="I363" s="12"/>
    </row>
    <row r="364" spans="2:9" s="9" customFormat="1">
      <c r="B364" s="32"/>
      <c r="H364" s="12"/>
      <c r="I364" s="12"/>
    </row>
    <row r="365" spans="2:9" s="9" customFormat="1">
      <c r="B365" s="32"/>
      <c r="H365" s="12"/>
      <c r="I365" s="12"/>
    </row>
    <row r="366" spans="2:9" s="9" customFormat="1">
      <c r="B366" s="32"/>
      <c r="H366" s="12"/>
      <c r="I366" s="12"/>
    </row>
    <row r="367" spans="2:9" s="9" customFormat="1">
      <c r="B367" s="32"/>
      <c r="H367" s="12"/>
      <c r="I367" s="12"/>
    </row>
    <row r="368" spans="2:9" s="9" customFormat="1">
      <c r="B368" s="32"/>
      <c r="H368" s="12"/>
      <c r="I368" s="12"/>
    </row>
    <row r="369" spans="2:9" s="9" customFormat="1">
      <c r="B369" s="32"/>
      <c r="H369" s="12"/>
      <c r="I369" s="12"/>
    </row>
    <row r="370" spans="2:9" s="9" customFormat="1">
      <c r="B370" s="32"/>
      <c r="H370" s="12"/>
      <c r="I370" s="12"/>
    </row>
    <row r="371" spans="2:9" s="9" customFormat="1">
      <c r="B371" s="32"/>
      <c r="H371" s="12"/>
      <c r="I371" s="12"/>
    </row>
    <row r="372" spans="2:9" s="9" customFormat="1">
      <c r="B372" s="32"/>
      <c r="H372" s="12"/>
      <c r="I372" s="12"/>
    </row>
    <row r="373" spans="2:9" s="9" customFormat="1">
      <c r="B373" s="32"/>
      <c r="H373" s="12"/>
      <c r="I373" s="12"/>
    </row>
    <row r="374" spans="2:9" s="9" customFormat="1">
      <c r="B374" s="32"/>
      <c r="H374" s="12"/>
      <c r="I374" s="12"/>
    </row>
    <row r="375" spans="2:9" s="9" customFormat="1">
      <c r="B375" s="32"/>
      <c r="H375" s="12"/>
      <c r="I375" s="12"/>
    </row>
    <row r="376" spans="2:9" s="9" customFormat="1">
      <c r="B376" s="32"/>
      <c r="H376" s="12"/>
      <c r="I376" s="12"/>
    </row>
    <row r="377" spans="2:9" s="9" customFormat="1">
      <c r="B377" s="32"/>
      <c r="H377" s="12"/>
      <c r="I377" s="12"/>
    </row>
    <row r="378" spans="2:9" s="9" customFormat="1">
      <c r="B378" s="32"/>
      <c r="H378" s="12"/>
      <c r="I378" s="12"/>
    </row>
    <row r="379" spans="2:9" s="9" customFormat="1">
      <c r="B379" s="32"/>
      <c r="H379" s="12"/>
      <c r="I379" s="12"/>
    </row>
    <row r="380" spans="2:9" s="9" customFormat="1">
      <c r="B380" s="32"/>
      <c r="H380" s="12"/>
      <c r="I380" s="12"/>
    </row>
    <row r="381" spans="2:9" s="9" customFormat="1">
      <c r="B381" s="32"/>
      <c r="H381" s="12"/>
      <c r="I381" s="12"/>
    </row>
    <row r="382" spans="2:9" s="9" customFormat="1">
      <c r="B382" s="32"/>
      <c r="H382" s="12"/>
      <c r="I382" s="12"/>
    </row>
    <row r="383" spans="2:9" s="9" customFormat="1">
      <c r="B383" s="32"/>
      <c r="H383" s="12"/>
      <c r="I383" s="12"/>
    </row>
    <row r="384" spans="2:9" s="9" customFormat="1">
      <c r="B384" s="32"/>
      <c r="H384" s="12"/>
      <c r="I384" s="12"/>
    </row>
    <row r="385" spans="2:9" s="9" customFormat="1">
      <c r="B385" s="32"/>
      <c r="H385" s="12"/>
      <c r="I385" s="12"/>
    </row>
    <row r="386" spans="2:9" s="9" customFormat="1">
      <c r="B386" s="32"/>
      <c r="H386" s="12"/>
      <c r="I386" s="12"/>
    </row>
    <row r="387" spans="2:9" s="9" customFormat="1">
      <c r="B387" s="32"/>
      <c r="H387" s="12"/>
      <c r="I387" s="12"/>
    </row>
    <row r="388" spans="2:9" s="9" customFormat="1">
      <c r="B388" s="32"/>
      <c r="H388" s="12"/>
      <c r="I388" s="12"/>
    </row>
    <row r="389" spans="2:9" s="9" customFormat="1">
      <c r="B389" s="32"/>
      <c r="H389" s="12"/>
      <c r="I389" s="12"/>
    </row>
    <row r="390" spans="2:9" s="9" customFormat="1">
      <c r="B390" s="32"/>
      <c r="H390" s="12"/>
      <c r="I390" s="12"/>
    </row>
    <row r="391" spans="2:9" s="9" customFormat="1">
      <c r="B391" s="32"/>
      <c r="H391" s="12"/>
      <c r="I391" s="12"/>
    </row>
    <row r="392" spans="2:9" s="9" customFormat="1">
      <c r="B392" s="32"/>
      <c r="H392" s="12"/>
      <c r="I392" s="12"/>
    </row>
    <row r="393" spans="2:9" s="9" customFormat="1">
      <c r="B393" s="32"/>
      <c r="H393" s="12"/>
      <c r="I393" s="12"/>
    </row>
    <row r="394" spans="2:9" s="9" customFormat="1">
      <c r="B394" s="32"/>
      <c r="H394" s="12"/>
      <c r="I394" s="12"/>
    </row>
    <row r="395" spans="2:9" s="9" customFormat="1">
      <c r="B395" s="32"/>
      <c r="H395" s="12"/>
      <c r="I395" s="12"/>
    </row>
    <row r="396" spans="2:9" s="9" customFormat="1">
      <c r="B396" s="32"/>
      <c r="H396" s="12"/>
      <c r="I396" s="12"/>
    </row>
    <row r="397" spans="2:9" s="9" customFormat="1">
      <c r="B397" s="32"/>
      <c r="H397" s="12"/>
      <c r="I397" s="12"/>
    </row>
    <row r="398" spans="2:9" s="9" customFormat="1">
      <c r="B398" s="32"/>
      <c r="H398" s="12"/>
      <c r="I398" s="12"/>
    </row>
    <row r="399" spans="2:9" s="9" customFormat="1">
      <c r="B399" s="32"/>
      <c r="H399" s="12"/>
      <c r="I399" s="12"/>
    </row>
    <row r="400" spans="2:9" s="9" customFormat="1">
      <c r="B400" s="32"/>
      <c r="H400" s="12"/>
      <c r="I400" s="12"/>
    </row>
    <row r="401" spans="2:9" s="9" customFormat="1">
      <c r="B401" s="32"/>
      <c r="H401" s="12"/>
      <c r="I401" s="12"/>
    </row>
    <row r="402" spans="2:9" s="9" customFormat="1">
      <c r="B402" s="32"/>
      <c r="H402" s="12"/>
      <c r="I402" s="12"/>
    </row>
    <row r="403" spans="2:9" s="9" customFormat="1">
      <c r="B403" s="32"/>
      <c r="H403" s="12"/>
      <c r="I403" s="12"/>
    </row>
    <row r="404" spans="2:9" s="9" customFormat="1">
      <c r="B404" s="32"/>
      <c r="H404" s="12"/>
      <c r="I404" s="12"/>
    </row>
    <row r="405" spans="2:9" s="9" customFormat="1">
      <c r="B405" s="32"/>
      <c r="H405" s="12"/>
      <c r="I405" s="12"/>
    </row>
    <row r="406" spans="2:9" s="9" customFormat="1">
      <c r="B406" s="32"/>
      <c r="H406" s="12"/>
      <c r="I406" s="12"/>
    </row>
    <row r="407" spans="2:9" s="9" customFormat="1">
      <c r="B407" s="32"/>
      <c r="H407" s="12"/>
      <c r="I407" s="12"/>
    </row>
    <row r="408" spans="2:9" s="9" customFormat="1">
      <c r="B408" s="32"/>
      <c r="H408" s="12"/>
      <c r="I408" s="12"/>
    </row>
    <row r="409" spans="2:9" s="9" customFormat="1">
      <c r="B409" s="32"/>
      <c r="H409" s="12"/>
      <c r="I409" s="12"/>
    </row>
    <row r="410" spans="2:9" s="9" customFormat="1">
      <c r="B410" s="32"/>
      <c r="H410" s="12"/>
      <c r="I410" s="12"/>
    </row>
    <row r="411" spans="2:9" s="9" customFormat="1">
      <c r="B411" s="32"/>
      <c r="H411" s="12"/>
      <c r="I411" s="12"/>
    </row>
    <row r="412" spans="2:9" s="9" customFormat="1">
      <c r="B412" s="32"/>
      <c r="H412" s="12"/>
      <c r="I412" s="12"/>
    </row>
    <row r="413" spans="2:9" s="9" customFormat="1">
      <c r="B413" s="32"/>
      <c r="H413" s="12"/>
      <c r="I413" s="12"/>
    </row>
    <row r="414" spans="2:9" s="9" customFormat="1">
      <c r="B414" s="32"/>
      <c r="H414" s="12"/>
      <c r="I414" s="12"/>
    </row>
    <row r="415" spans="2:9" s="9" customFormat="1">
      <c r="B415" s="32"/>
      <c r="H415" s="12"/>
      <c r="I415" s="12"/>
    </row>
    <row r="416" spans="2:9" s="9" customFormat="1">
      <c r="B416" s="32"/>
      <c r="H416" s="12"/>
      <c r="I416" s="12"/>
    </row>
    <row r="417" spans="2:9" s="9" customFormat="1">
      <c r="B417" s="32"/>
      <c r="H417" s="12"/>
      <c r="I417" s="12"/>
    </row>
    <row r="418" spans="2:9" s="9" customFormat="1">
      <c r="B418" s="32"/>
      <c r="H418" s="12"/>
      <c r="I418" s="12"/>
    </row>
    <row r="419" spans="2:9" s="9" customFormat="1">
      <c r="B419" s="32"/>
      <c r="H419" s="12"/>
      <c r="I419" s="12"/>
    </row>
    <row r="420" spans="2:9" s="9" customFormat="1">
      <c r="B420" s="32"/>
      <c r="H420" s="12"/>
      <c r="I420" s="12"/>
    </row>
    <row r="421" spans="2:9" s="9" customFormat="1">
      <c r="B421" s="32"/>
      <c r="H421" s="12"/>
      <c r="I421" s="12"/>
    </row>
    <row r="422" spans="2:9" s="9" customFormat="1">
      <c r="B422" s="32"/>
      <c r="H422" s="12"/>
      <c r="I422" s="12"/>
    </row>
    <row r="423" spans="2:9" s="9" customFormat="1">
      <c r="B423" s="32"/>
      <c r="H423" s="12"/>
      <c r="I423" s="12"/>
    </row>
    <row r="424" spans="2:9" s="9" customFormat="1">
      <c r="B424" s="32"/>
      <c r="H424" s="12"/>
      <c r="I424" s="12"/>
    </row>
    <row r="425" spans="2:9" s="9" customFormat="1">
      <c r="B425" s="32"/>
      <c r="H425" s="12"/>
      <c r="I425" s="12"/>
    </row>
    <row r="426" spans="2:9" s="9" customFormat="1">
      <c r="B426" s="32"/>
      <c r="H426" s="12"/>
      <c r="I426" s="12"/>
    </row>
    <row r="427" spans="2:9" s="9" customFormat="1">
      <c r="B427" s="32"/>
      <c r="H427" s="12"/>
      <c r="I427" s="12"/>
    </row>
    <row r="428" spans="2:9" s="9" customFormat="1">
      <c r="B428" s="32"/>
      <c r="H428" s="12"/>
      <c r="I428" s="12"/>
    </row>
    <row r="429" spans="2:9" s="9" customFormat="1">
      <c r="B429" s="32"/>
      <c r="H429" s="12"/>
      <c r="I429" s="12"/>
    </row>
    <row r="430" spans="2:9" s="9" customFormat="1">
      <c r="B430" s="32"/>
      <c r="H430" s="12"/>
      <c r="I430" s="12"/>
    </row>
    <row r="431" spans="2:9" s="9" customFormat="1">
      <c r="B431" s="32"/>
      <c r="H431" s="12"/>
      <c r="I431" s="12"/>
    </row>
    <row r="432" spans="2:9" s="9" customFormat="1">
      <c r="B432" s="32"/>
      <c r="H432" s="12"/>
      <c r="I432" s="12"/>
    </row>
    <row r="433" spans="2:9" s="9" customFormat="1">
      <c r="B433" s="32"/>
      <c r="H433" s="12"/>
      <c r="I433" s="12"/>
    </row>
    <row r="434" spans="2:9" s="9" customFormat="1">
      <c r="B434" s="32"/>
      <c r="H434" s="12"/>
      <c r="I434" s="12"/>
    </row>
    <row r="435" spans="2:9" s="9" customFormat="1">
      <c r="B435" s="32"/>
      <c r="H435" s="12"/>
      <c r="I435" s="12"/>
    </row>
    <row r="436" spans="2:9" s="9" customFormat="1">
      <c r="B436" s="32"/>
      <c r="H436" s="12"/>
      <c r="I436" s="12"/>
    </row>
    <row r="437" spans="2:9" s="9" customFormat="1">
      <c r="B437" s="32"/>
      <c r="H437" s="12"/>
      <c r="I437" s="12"/>
    </row>
    <row r="438" spans="2:9" s="9" customFormat="1">
      <c r="B438" s="32"/>
      <c r="H438" s="12"/>
      <c r="I438" s="12"/>
    </row>
    <row r="439" spans="2:9" s="9" customFormat="1">
      <c r="B439" s="32"/>
      <c r="H439" s="12"/>
      <c r="I439" s="12"/>
    </row>
    <row r="440" spans="2:9" s="9" customFormat="1">
      <c r="B440" s="32"/>
      <c r="H440" s="12"/>
      <c r="I440" s="12"/>
    </row>
    <row r="441" spans="2:9" s="9" customFormat="1">
      <c r="B441" s="32"/>
      <c r="H441" s="12"/>
      <c r="I441" s="12"/>
    </row>
    <row r="442" spans="2:9" s="9" customFormat="1">
      <c r="B442" s="32"/>
      <c r="H442" s="12"/>
      <c r="I442" s="12"/>
    </row>
    <row r="443" spans="2:9" s="9" customFormat="1">
      <c r="B443" s="32"/>
      <c r="H443" s="12"/>
      <c r="I443" s="12"/>
    </row>
    <row r="444" spans="2:9" s="9" customFormat="1">
      <c r="B444" s="32"/>
      <c r="H444" s="12"/>
      <c r="I444" s="12"/>
    </row>
    <row r="445" spans="2:9" s="9" customFormat="1">
      <c r="B445" s="32"/>
      <c r="H445" s="12"/>
      <c r="I445" s="12"/>
    </row>
    <row r="446" spans="2:9" s="9" customFormat="1">
      <c r="B446" s="32"/>
      <c r="H446" s="12"/>
      <c r="I446" s="12"/>
    </row>
    <row r="447" spans="2:9" s="9" customFormat="1">
      <c r="B447" s="32"/>
      <c r="H447" s="12"/>
      <c r="I447" s="12"/>
    </row>
    <row r="448" spans="2:9" s="9" customFormat="1">
      <c r="B448" s="32"/>
      <c r="H448" s="12"/>
      <c r="I448" s="12"/>
    </row>
    <row r="449" spans="2:9" s="9" customFormat="1">
      <c r="B449" s="32"/>
      <c r="H449" s="12"/>
      <c r="I449" s="12"/>
    </row>
    <row r="450" spans="2:9" s="9" customFormat="1">
      <c r="B450" s="32"/>
      <c r="H450" s="12"/>
      <c r="I450" s="12"/>
    </row>
    <row r="451" spans="2:9" s="9" customFormat="1">
      <c r="B451" s="32"/>
      <c r="H451" s="12"/>
      <c r="I451" s="12"/>
    </row>
    <row r="452" spans="2:9" s="9" customFormat="1">
      <c r="B452" s="32"/>
      <c r="H452" s="12"/>
      <c r="I452" s="12"/>
    </row>
    <row r="453" spans="2:9" s="9" customFormat="1">
      <c r="B453" s="32"/>
      <c r="H453" s="12"/>
      <c r="I453" s="12"/>
    </row>
    <row r="454" spans="2:9" s="9" customFormat="1">
      <c r="B454" s="32"/>
      <c r="H454" s="12"/>
      <c r="I454" s="12"/>
    </row>
    <row r="455" spans="2:9" s="9" customFormat="1">
      <c r="B455" s="32"/>
      <c r="H455" s="12"/>
      <c r="I455" s="12"/>
    </row>
    <row r="456" spans="2:9" s="9" customFormat="1">
      <c r="B456" s="32"/>
      <c r="H456" s="12"/>
      <c r="I456" s="12"/>
    </row>
    <row r="457" spans="2:9" s="9" customFormat="1">
      <c r="B457" s="32"/>
      <c r="H457" s="12"/>
      <c r="I457" s="12"/>
    </row>
    <row r="458" spans="2:9" s="9" customFormat="1">
      <c r="B458" s="32"/>
      <c r="H458" s="12"/>
      <c r="I458" s="12"/>
    </row>
    <row r="459" spans="2:9" s="9" customFormat="1">
      <c r="B459" s="32"/>
      <c r="H459" s="12"/>
      <c r="I459" s="12"/>
    </row>
    <row r="460" spans="2:9" s="9" customFormat="1">
      <c r="B460" s="32"/>
      <c r="H460" s="12"/>
      <c r="I460" s="12"/>
    </row>
    <row r="461" spans="2:9" s="9" customFormat="1">
      <c r="B461" s="32"/>
      <c r="H461" s="12"/>
      <c r="I461" s="12"/>
    </row>
    <row r="462" spans="2:9" s="9" customFormat="1">
      <c r="B462" s="32"/>
      <c r="H462" s="12"/>
      <c r="I462" s="12"/>
    </row>
    <row r="463" spans="2:9" s="9" customFormat="1">
      <c r="B463" s="32"/>
      <c r="H463" s="12"/>
      <c r="I463" s="12"/>
    </row>
    <row r="464" spans="2:9" s="9" customFormat="1">
      <c r="B464" s="32"/>
      <c r="H464" s="12"/>
      <c r="I464" s="12"/>
    </row>
    <row r="465" spans="2:9" s="9" customFormat="1">
      <c r="B465" s="32"/>
      <c r="H465" s="12"/>
      <c r="I465" s="12"/>
    </row>
    <row r="466" spans="2:9" s="9" customFormat="1">
      <c r="B466" s="32"/>
      <c r="H466" s="12"/>
      <c r="I466" s="12"/>
    </row>
    <row r="467" spans="2:9" s="9" customFormat="1">
      <c r="B467" s="32"/>
      <c r="H467" s="12"/>
      <c r="I467" s="12"/>
    </row>
    <row r="468" spans="2:9" s="9" customFormat="1">
      <c r="B468" s="32"/>
      <c r="H468" s="12"/>
      <c r="I468" s="12"/>
    </row>
    <row r="469" spans="2:9" s="9" customFormat="1">
      <c r="B469" s="32"/>
      <c r="H469" s="12"/>
      <c r="I469" s="12"/>
    </row>
    <row r="470" spans="2:9" s="9" customFormat="1">
      <c r="B470" s="32"/>
      <c r="H470" s="12"/>
      <c r="I470" s="12"/>
    </row>
    <row r="471" spans="2:9" s="9" customFormat="1">
      <c r="B471" s="32"/>
      <c r="H471" s="12"/>
      <c r="I471" s="12"/>
    </row>
    <row r="472" spans="2:9" s="9" customFormat="1">
      <c r="B472" s="32"/>
      <c r="H472" s="12"/>
      <c r="I472" s="12"/>
    </row>
    <row r="473" spans="2:9" s="9" customFormat="1">
      <c r="B473" s="32"/>
      <c r="H473" s="12"/>
      <c r="I473" s="12"/>
    </row>
    <row r="474" spans="2:9" s="9" customFormat="1">
      <c r="B474" s="32"/>
      <c r="H474" s="12"/>
      <c r="I474" s="12"/>
    </row>
    <row r="475" spans="2:9" s="9" customFormat="1">
      <c r="B475" s="32"/>
      <c r="H475" s="12"/>
      <c r="I475" s="12"/>
    </row>
    <row r="476" spans="2:9" s="9" customFormat="1">
      <c r="B476" s="32"/>
      <c r="H476" s="12"/>
      <c r="I476" s="12"/>
    </row>
    <row r="477" spans="2:9" s="9" customFormat="1">
      <c r="B477" s="32"/>
      <c r="H477" s="12"/>
      <c r="I477" s="12"/>
    </row>
    <row r="478" spans="2:9" s="9" customFormat="1">
      <c r="B478" s="32"/>
      <c r="H478" s="12"/>
      <c r="I478" s="12"/>
    </row>
    <row r="479" spans="2:9" s="9" customFormat="1">
      <c r="B479" s="32"/>
      <c r="H479" s="12"/>
      <c r="I479" s="12"/>
    </row>
    <row r="480" spans="2:9" s="9" customFormat="1">
      <c r="B480" s="32"/>
      <c r="H480" s="12"/>
      <c r="I480" s="12"/>
    </row>
    <row r="481" spans="2:9" s="9" customFormat="1">
      <c r="B481" s="32"/>
      <c r="H481" s="12"/>
      <c r="I481" s="12"/>
    </row>
    <row r="482" spans="2:9" s="9" customFormat="1">
      <c r="B482" s="32"/>
      <c r="H482" s="12"/>
      <c r="I482" s="12"/>
    </row>
    <row r="483" spans="2:9" s="9" customFormat="1">
      <c r="B483" s="32"/>
      <c r="H483" s="12"/>
      <c r="I483" s="12"/>
    </row>
    <row r="484" spans="2:9" s="9" customFormat="1">
      <c r="B484" s="32"/>
      <c r="H484" s="12"/>
      <c r="I484" s="12"/>
    </row>
    <row r="485" spans="2:9" s="9" customFormat="1">
      <c r="B485" s="32"/>
      <c r="H485" s="12"/>
      <c r="I485" s="12"/>
    </row>
    <row r="486" spans="2:9" s="9" customFormat="1">
      <c r="B486" s="32"/>
      <c r="H486" s="12"/>
      <c r="I486" s="12"/>
    </row>
    <row r="487" spans="2:9" s="9" customFormat="1">
      <c r="B487" s="32"/>
      <c r="H487" s="12"/>
      <c r="I487" s="12"/>
    </row>
    <row r="488" spans="2:9" s="9" customFormat="1">
      <c r="B488" s="32"/>
      <c r="H488" s="12"/>
      <c r="I488" s="12"/>
    </row>
    <row r="489" spans="2:9" s="9" customFormat="1">
      <c r="B489" s="32"/>
      <c r="H489" s="12"/>
      <c r="I489" s="12"/>
    </row>
    <row r="490" spans="2:9" s="9" customFormat="1">
      <c r="B490" s="32"/>
      <c r="H490" s="12"/>
      <c r="I490" s="12"/>
    </row>
    <row r="491" spans="2:9" s="9" customFormat="1">
      <c r="B491" s="32"/>
      <c r="H491" s="12"/>
      <c r="I491" s="12"/>
    </row>
    <row r="492" spans="2:9" s="9" customFormat="1">
      <c r="B492" s="32"/>
      <c r="H492" s="12"/>
      <c r="I492" s="12"/>
    </row>
    <row r="493" spans="2:9" s="9" customFormat="1">
      <c r="B493" s="32"/>
      <c r="H493" s="12"/>
      <c r="I493" s="12"/>
    </row>
    <row r="494" spans="2:9" s="9" customFormat="1">
      <c r="B494" s="32"/>
      <c r="H494" s="12"/>
      <c r="I494" s="12"/>
    </row>
    <row r="495" spans="2:9" s="9" customFormat="1">
      <c r="B495" s="32"/>
      <c r="H495" s="12"/>
      <c r="I495" s="12"/>
    </row>
    <row r="496" spans="2:9" s="9" customFormat="1">
      <c r="B496" s="32"/>
      <c r="H496" s="12"/>
      <c r="I496" s="12"/>
    </row>
    <row r="497" spans="2:9" s="9" customFormat="1">
      <c r="B497" s="32"/>
      <c r="H497" s="12"/>
      <c r="I497" s="12"/>
    </row>
    <row r="498" spans="2:9" s="9" customFormat="1">
      <c r="B498" s="32"/>
      <c r="H498" s="12"/>
      <c r="I498" s="12"/>
    </row>
    <row r="499" spans="2:9" s="9" customFormat="1">
      <c r="B499" s="32"/>
      <c r="H499" s="12"/>
      <c r="I499" s="12"/>
    </row>
    <row r="500" spans="2:9" s="9" customFormat="1">
      <c r="B500" s="32"/>
      <c r="H500" s="12"/>
      <c r="I500" s="12"/>
    </row>
    <row r="501" spans="2:9" s="9" customFormat="1">
      <c r="B501" s="32"/>
      <c r="H501" s="12"/>
      <c r="I501" s="12"/>
    </row>
    <row r="502" spans="2:9" s="9" customFormat="1">
      <c r="B502" s="32"/>
      <c r="H502" s="12"/>
      <c r="I502" s="12"/>
    </row>
    <row r="503" spans="2:9" s="9" customFormat="1">
      <c r="B503" s="32"/>
      <c r="H503" s="12"/>
      <c r="I503" s="12"/>
    </row>
    <row r="504" spans="2:9" s="9" customFormat="1">
      <c r="B504" s="32"/>
      <c r="H504" s="12"/>
      <c r="I504" s="12"/>
    </row>
    <row r="505" spans="2:9" s="9" customFormat="1">
      <c r="B505" s="32"/>
      <c r="H505" s="12"/>
      <c r="I505" s="12"/>
    </row>
    <row r="506" spans="2:9" s="9" customFormat="1">
      <c r="B506" s="32"/>
      <c r="H506" s="12"/>
      <c r="I506" s="12"/>
    </row>
    <row r="507" spans="2:9" s="9" customFormat="1">
      <c r="B507" s="32"/>
      <c r="H507" s="12"/>
      <c r="I507" s="12"/>
    </row>
    <row r="508" spans="2:9" s="9" customFormat="1">
      <c r="B508" s="32"/>
      <c r="H508" s="12"/>
      <c r="I508" s="12"/>
    </row>
    <row r="509" spans="2:9" s="9" customFormat="1">
      <c r="B509" s="32"/>
      <c r="H509" s="12"/>
      <c r="I509" s="12"/>
    </row>
    <row r="510" spans="2:9" s="9" customFormat="1">
      <c r="B510" s="32"/>
      <c r="H510" s="12"/>
      <c r="I510" s="12"/>
    </row>
    <row r="511" spans="2:9" s="9" customFormat="1">
      <c r="B511" s="32"/>
      <c r="H511" s="12"/>
      <c r="I511" s="12"/>
    </row>
    <row r="512" spans="2:9" s="9" customFormat="1">
      <c r="B512" s="32"/>
      <c r="H512" s="12"/>
      <c r="I512" s="12"/>
    </row>
    <row r="513" spans="2:9" s="9" customFormat="1">
      <c r="B513" s="32"/>
      <c r="H513" s="12"/>
      <c r="I513" s="12"/>
    </row>
    <row r="514" spans="2:9" s="9" customFormat="1">
      <c r="B514" s="32"/>
      <c r="H514" s="12"/>
      <c r="I514" s="12"/>
    </row>
    <row r="515" spans="2:9" s="9" customFormat="1">
      <c r="B515" s="32"/>
      <c r="H515" s="12"/>
      <c r="I515" s="12"/>
    </row>
    <row r="516" spans="2:9" s="9" customFormat="1">
      <c r="B516" s="32"/>
      <c r="H516" s="12"/>
      <c r="I516" s="12"/>
    </row>
    <row r="517" spans="2:9" s="9" customFormat="1">
      <c r="B517" s="32"/>
      <c r="H517" s="12"/>
      <c r="I517" s="12"/>
    </row>
    <row r="518" spans="2:9" s="9" customFormat="1">
      <c r="B518" s="32"/>
      <c r="H518" s="12"/>
      <c r="I518" s="12"/>
    </row>
    <row r="519" spans="2:9" s="9" customFormat="1">
      <c r="B519" s="32"/>
      <c r="H519" s="12"/>
      <c r="I519" s="12"/>
    </row>
    <row r="520" spans="2:9" s="9" customFormat="1">
      <c r="B520" s="32"/>
      <c r="H520" s="12"/>
      <c r="I520" s="12"/>
    </row>
    <row r="521" spans="2:9" s="9" customFormat="1">
      <c r="B521" s="32"/>
      <c r="H521" s="12"/>
      <c r="I521" s="12"/>
    </row>
    <row r="522" spans="2:9" s="9" customFormat="1">
      <c r="B522" s="32"/>
      <c r="H522" s="12"/>
      <c r="I522" s="12"/>
    </row>
    <row r="523" spans="2:9" s="9" customFormat="1">
      <c r="B523" s="32"/>
      <c r="H523" s="12"/>
      <c r="I523" s="12"/>
    </row>
    <row r="524" spans="2:9" s="9" customFormat="1">
      <c r="B524" s="32"/>
      <c r="H524" s="12"/>
      <c r="I524" s="12"/>
    </row>
    <row r="525" spans="2:9" s="9" customFormat="1">
      <c r="B525" s="32"/>
      <c r="H525" s="12"/>
      <c r="I525" s="12"/>
    </row>
    <row r="526" spans="2:9" s="9" customFormat="1">
      <c r="B526" s="32"/>
      <c r="H526" s="12"/>
      <c r="I526" s="12"/>
    </row>
    <row r="527" spans="2:9" s="9" customFormat="1">
      <c r="B527" s="32"/>
      <c r="H527" s="12"/>
      <c r="I527" s="12"/>
    </row>
    <row r="528" spans="2:9" s="9" customFormat="1">
      <c r="B528" s="32"/>
      <c r="H528" s="12"/>
      <c r="I528" s="12"/>
    </row>
    <row r="529" spans="2:9" s="9" customFormat="1">
      <c r="B529" s="32"/>
      <c r="H529" s="12"/>
      <c r="I529" s="12"/>
    </row>
    <row r="530" spans="2:9" s="9" customFormat="1">
      <c r="B530" s="32"/>
      <c r="H530" s="12"/>
      <c r="I530" s="12"/>
    </row>
    <row r="531" spans="2:9" s="9" customFormat="1">
      <c r="B531" s="32"/>
      <c r="H531" s="12"/>
      <c r="I531" s="12"/>
    </row>
    <row r="532" spans="2:9" s="9" customFormat="1">
      <c r="B532" s="32"/>
      <c r="H532" s="12"/>
      <c r="I532" s="12"/>
    </row>
    <row r="533" spans="2:9" s="9" customFormat="1">
      <c r="B533" s="32"/>
      <c r="H533" s="12"/>
      <c r="I533" s="12"/>
    </row>
    <row r="534" spans="2:9" s="9" customFormat="1">
      <c r="B534" s="32"/>
      <c r="H534" s="12"/>
      <c r="I534" s="12"/>
    </row>
    <row r="535" spans="2:9" s="9" customFormat="1">
      <c r="B535" s="32"/>
      <c r="H535" s="12"/>
      <c r="I535" s="12"/>
    </row>
    <row r="536" spans="2:9" s="9" customFormat="1">
      <c r="B536" s="32"/>
      <c r="H536" s="12"/>
      <c r="I536" s="12"/>
    </row>
    <row r="537" spans="2:9" s="9" customFormat="1">
      <c r="B537" s="32"/>
      <c r="H537" s="12"/>
      <c r="I537" s="12"/>
    </row>
    <row r="538" spans="2:9" s="9" customFormat="1">
      <c r="B538" s="32"/>
      <c r="H538" s="12"/>
      <c r="I538" s="12"/>
    </row>
    <row r="539" spans="2:9" s="9" customFormat="1">
      <c r="B539" s="32"/>
      <c r="H539" s="12"/>
      <c r="I539" s="12"/>
    </row>
    <row r="540" spans="2:9" s="9" customFormat="1">
      <c r="B540" s="32"/>
      <c r="H540" s="12"/>
      <c r="I540" s="12"/>
    </row>
    <row r="541" spans="2:9" s="9" customFormat="1">
      <c r="B541" s="32"/>
      <c r="H541" s="12"/>
      <c r="I541" s="12"/>
    </row>
    <row r="542" spans="2:9" s="9" customFormat="1">
      <c r="B542" s="32"/>
      <c r="H542" s="12"/>
      <c r="I542" s="12"/>
    </row>
    <row r="543" spans="2:9" s="9" customFormat="1">
      <c r="B543" s="32"/>
      <c r="H543" s="12"/>
      <c r="I543" s="12"/>
    </row>
    <row r="544" spans="2:9" s="9" customFormat="1">
      <c r="B544" s="32"/>
      <c r="H544" s="12"/>
      <c r="I544" s="12"/>
    </row>
    <row r="545" spans="2:9" s="9" customFormat="1">
      <c r="B545" s="32"/>
      <c r="H545" s="12"/>
      <c r="I545" s="12"/>
    </row>
    <row r="546" spans="2:9" s="9" customFormat="1">
      <c r="B546" s="32"/>
      <c r="H546" s="12"/>
      <c r="I546" s="12"/>
    </row>
    <row r="547" spans="2:9" s="9" customFormat="1">
      <c r="B547" s="32"/>
      <c r="H547" s="12"/>
      <c r="I547" s="12"/>
    </row>
    <row r="548" spans="2:9" s="9" customFormat="1">
      <c r="B548" s="32"/>
      <c r="H548" s="12"/>
      <c r="I548" s="12"/>
    </row>
    <row r="549" spans="2:9" s="9" customFormat="1">
      <c r="B549" s="32"/>
      <c r="H549" s="12"/>
      <c r="I549" s="12"/>
    </row>
    <row r="550" spans="2:9" s="9" customFormat="1">
      <c r="B550" s="32"/>
      <c r="H550" s="12"/>
      <c r="I550" s="12"/>
    </row>
    <row r="551" spans="2:9" s="9" customFormat="1">
      <c r="B551" s="32"/>
      <c r="H551" s="12"/>
      <c r="I551" s="12"/>
    </row>
    <row r="552" spans="2:9" s="9" customFormat="1">
      <c r="B552" s="32"/>
      <c r="H552" s="12"/>
      <c r="I552" s="12"/>
    </row>
    <row r="553" spans="2:9" s="9" customFormat="1">
      <c r="B553" s="32"/>
      <c r="H553" s="12"/>
      <c r="I553" s="12"/>
    </row>
    <row r="554" spans="2:9" s="9" customFormat="1">
      <c r="B554" s="32"/>
      <c r="H554" s="12"/>
      <c r="I554" s="12"/>
    </row>
    <row r="555" spans="2:9" s="9" customFormat="1">
      <c r="B555" s="32"/>
      <c r="H555" s="12"/>
      <c r="I555" s="12"/>
    </row>
    <row r="556" spans="2:9" s="9" customFormat="1">
      <c r="B556" s="32"/>
      <c r="H556" s="12"/>
      <c r="I556" s="12"/>
    </row>
    <row r="557" spans="2:9" s="9" customFormat="1">
      <c r="B557" s="32"/>
      <c r="H557" s="12"/>
      <c r="I557" s="12"/>
    </row>
    <row r="558" spans="2:9" s="9" customFormat="1">
      <c r="B558" s="32"/>
      <c r="H558" s="12"/>
      <c r="I558" s="12"/>
    </row>
    <row r="559" spans="2:9" s="9" customFormat="1">
      <c r="B559" s="32"/>
      <c r="H559" s="12"/>
      <c r="I559" s="12"/>
    </row>
    <row r="560" spans="2:9" s="9" customFormat="1">
      <c r="B560" s="32"/>
      <c r="H560" s="12"/>
      <c r="I560" s="12"/>
    </row>
    <row r="561" spans="2:9" s="9" customFormat="1">
      <c r="B561" s="32"/>
      <c r="H561" s="12"/>
      <c r="I561" s="12"/>
    </row>
    <row r="562" spans="2:9" s="9" customFormat="1">
      <c r="B562" s="32"/>
      <c r="H562" s="12"/>
      <c r="I562" s="12"/>
    </row>
    <row r="563" spans="2:9" s="9" customFormat="1">
      <c r="B563" s="32"/>
      <c r="H563" s="12"/>
      <c r="I563" s="12"/>
    </row>
    <row r="564" spans="2:9" s="9" customFormat="1">
      <c r="B564" s="32"/>
      <c r="H564" s="12"/>
      <c r="I564" s="12"/>
    </row>
    <row r="565" spans="2:9" s="9" customFormat="1">
      <c r="B565" s="32"/>
      <c r="H565" s="12"/>
      <c r="I565" s="12"/>
    </row>
    <row r="566" spans="2:9" s="9" customFormat="1">
      <c r="B566" s="32"/>
      <c r="H566" s="12"/>
      <c r="I566" s="12"/>
    </row>
    <row r="567" spans="2:9" s="9" customFormat="1">
      <c r="B567" s="32"/>
      <c r="H567" s="12"/>
      <c r="I567" s="12"/>
    </row>
    <row r="568" spans="2:9" s="9" customFormat="1">
      <c r="B568" s="32"/>
      <c r="H568" s="12"/>
      <c r="I568" s="12"/>
    </row>
    <row r="569" spans="2:9" s="9" customFormat="1">
      <c r="B569" s="32"/>
      <c r="H569" s="12"/>
      <c r="I569" s="12"/>
    </row>
    <row r="570" spans="2:9" s="9" customFormat="1">
      <c r="B570" s="32"/>
      <c r="H570" s="12"/>
      <c r="I570" s="12"/>
    </row>
    <row r="571" spans="2:9" s="9" customFormat="1">
      <c r="B571" s="32"/>
      <c r="H571" s="12"/>
      <c r="I571" s="12"/>
    </row>
    <row r="572" spans="2:9" s="9" customFormat="1">
      <c r="B572" s="32"/>
      <c r="H572" s="12"/>
      <c r="I572" s="12"/>
    </row>
    <row r="573" spans="2:9" s="9" customFormat="1">
      <c r="B573" s="32"/>
      <c r="H573" s="12"/>
      <c r="I573" s="12"/>
    </row>
    <row r="574" spans="2:9" s="9" customFormat="1">
      <c r="B574" s="32"/>
      <c r="H574" s="12"/>
      <c r="I574" s="12"/>
    </row>
    <row r="575" spans="2:9" s="9" customFormat="1">
      <c r="B575" s="32"/>
      <c r="H575" s="12"/>
      <c r="I575" s="12"/>
    </row>
    <row r="576" spans="2:9" s="9" customFormat="1">
      <c r="B576" s="32"/>
      <c r="H576" s="12"/>
      <c r="I576" s="12"/>
    </row>
    <row r="577" spans="2:9" s="9" customFormat="1">
      <c r="B577" s="32"/>
      <c r="H577" s="12"/>
      <c r="I577" s="12"/>
    </row>
    <row r="578" spans="2:9" s="9" customFormat="1">
      <c r="B578" s="32"/>
      <c r="H578" s="12"/>
      <c r="I578" s="12"/>
    </row>
    <row r="579" spans="2:9" s="9" customFormat="1">
      <c r="B579" s="32"/>
      <c r="H579" s="12"/>
      <c r="I579" s="12"/>
    </row>
    <row r="580" spans="2:9" s="9" customFormat="1">
      <c r="B580" s="32"/>
      <c r="H580" s="12"/>
      <c r="I580" s="12"/>
    </row>
    <row r="581" spans="2:9" s="9" customFormat="1">
      <c r="B581" s="32"/>
      <c r="H581" s="12"/>
      <c r="I581" s="12"/>
    </row>
    <row r="582" spans="2:9" s="9" customFormat="1">
      <c r="B582" s="32"/>
      <c r="H582" s="12"/>
      <c r="I582" s="12"/>
    </row>
    <row r="583" spans="2:9" s="9" customFormat="1">
      <c r="B583" s="32"/>
      <c r="H583" s="12"/>
      <c r="I583" s="12"/>
    </row>
    <row r="584" spans="2:9" s="9" customFormat="1">
      <c r="B584" s="32"/>
      <c r="H584" s="12"/>
      <c r="I584" s="12"/>
    </row>
    <row r="585" spans="2:9" s="9" customFormat="1">
      <c r="B585" s="32"/>
      <c r="H585" s="12"/>
      <c r="I585" s="12"/>
    </row>
    <row r="586" spans="2:9" s="9" customFormat="1">
      <c r="B586" s="32"/>
      <c r="H586" s="12"/>
      <c r="I586" s="12"/>
    </row>
    <row r="587" spans="2:9" s="9" customFormat="1">
      <c r="B587" s="32"/>
      <c r="H587" s="12"/>
      <c r="I587" s="12"/>
    </row>
    <row r="588" spans="2:9" s="9" customFormat="1">
      <c r="B588" s="32"/>
      <c r="H588" s="12"/>
      <c r="I588" s="12"/>
    </row>
    <row r="589" spans="2:9" s="9" customFormat="1">
      <c r="B589" s="32"/>
      <c r="H589" s="12"/>
      <c r="I589" s="12"/>
    </row>
    <row r="590" spans="2:9" s="9" customFormat="1">
      <c r="B590" s="32"/>
      <c r="H590" s="12"/>
      <c r="I590" s="12"/>
    </row>
    <row r="591" spans="2:9" s="9" customFormat="1">
      <c r="B591" s="32"/>
      <c r="H591" s="12"/>
      <c r="I591" s="12"/>
    </row>
    <row r="592" spans="2:9" s="9" customFormat="1">
      <c r="B592" s="32"/>
      <c r="H592" s="12"/>
      <c r="I592" s="12"/>
    </row>
    <row r="593" spans="2:9" s="9" customFormat="1">
      <c r="B593" s="32"/>
      <c r="H593" s="12"/>
      <c r="I593" s="12"/>
    </row>
    <row r="594" spans="2:9" s="9" customFormat="1">
      <c r="B594" s="32"/>
      <c r="H594" s="12"/>
      <c r="I594" s="12"/>
    </row>
    <row r="595" spans="2:9" s="9" customFormat="1">
      <c r="B595" s="32"/>
      <c r="H595" s="12"/>
      <c r="I595" s="12"/>
    </row>
    <row r="596" spans="2:9" s="9" customFormat="1">
      <c r="B596" s="32"/>
      <c r="H596" s="12"/>
      <c r="I596" s="12"/>
    </row>
    <row r="597" spans="2:9" s="9" customFormat="1">
      <c r="B597" s="32"/>
      <c r="H597" s="12"/>
      <c r="I597" s="12"/>
    </row>
    <row r="598" spans="2:9" s="9" customFormat="1">
      <c r="B598" s="32"/>
      <c r="H598" s="12"/>
      <c r="I598" s="12"/>
    </row>
    <row r="599" spans="2:9" s="9" customFormat="1">
      <c r="B599" s="32"/>
      <c r="H599" s="12"/>
      <c r="I599" s="12"/>
    </row>
    <row r="600" spans="2:9" s="9" customFormat="1">
      <c r="B600" s="32"/>
      <c r="H600" s="12"/>
      <c r="I600" s="12"/>
    </row>
    <row r="601" spans="2:9" s="9" customFormat="1">
      <c r="B601" s="32"/>
      <c r="H601" s="12"/>
      <c r="I601" s="12"/>
    </row>
    <row r="602" spans="2:9" s="9" customFormat="1">
      <c r="B602" s="32"/>
      <c r="H602" s="12"/>
      <c r="I602" s="12"/>
    </row>
    <row r="603" spans="2:9" s="9" customFormat="1">
      <c r="B603" s="32"/>
      <c r="H603" s="12"/>
      <c r="I603" s="12"/>
    </row>
    <row r="604" spans="2:9" s="9" customFormat="1">
      <c r="B604" s="32"/>
      <c r="H604" s="12"/>
      <c r="I604" s="12"/>
    </row>
    <row r="605" spans="2:9" s="9" customFormat="1">
      <c r="B605" s="32"/>
      <c r="H605" s="12"/>
      <c r="I605" s="12"/>
    </row>
    <row r="606" spans="2:9" s="9" customFormat="1">
      <c r="B606" s="32"/>
      <c r="H606" s="12"/>
      <c r="I606" s="12"/>
    </row>
    <row r="607" spans="2:9" s="9" customFormat="1">
      <c r="B607" s="32"/>
      <c r="H607" s="12"/>
      <c r="I607" s="12"/>
    </row>
    <row r="608" spans="2:9" s="9" customFormat="1">
      <c r="B608" s="32"/>
      <c r="H608" s="12"/>
      <c r="I608" s="12"/>
    </row>
    <row r="609" spans="2:9" s="9" customFormat="1">
      <c r="B609" s="32"/>
      <c r="H609" s="12"/>
      <c r="I609" s="12"/>
    </row>
    <row r="610" spans="2:9" s="9" customFormat="1">
      <c r="B610" s="32"/>
      <c r="H610" s="12"/>
      <c r="I610" s="12"/>
    </row>
    <row r="611" spans="2:9" s="9" customFormat="1">
      <c r="B611" s="32"/>
      <c r="H611" s="12"/>
      <c r="I611" s="12"/>
    </row>
    <row r="612" spans="2:9" s="9" customFormat="1">
      <c r="B612" s="32"/>
      <c r="H612" s="12"/>
      <c r="I612" s="12"/>
    </row>
    <row r="613" spans="2:9" s="9" customFormat="1">
      <c r="B613" s="32"/>
      <c r="H613" s="12"/>
      <c r="I613" s="12"/>
    </row>
    <row r="614" spans="2:9" s="9" customFormat="1">
      <c r="B614" s="32"/>
      <c r="H614" s="12"/>
      <c r="I614" s="12"/>
    </row>
    <row r="615" spans="2:9" s="9" customFormat="1">
      <c r="B615" s="32"/>
      <c r="H615" s="12"/>
      <c r="I615" s="12"/>
    </row>
    <row r="616" spans="2:9" s="9" customFormat="1">
      <c r="B616" s="32"/>
      <c r="H616" s="12"/>
      <c r="I616" s="12"/>
    </row>
    <row r="617" spans="2:9" s="9" customFormat="1">
      <c r="B617" s="32"/>
      <c r="H617" s="12"/>
      <c r="I617" s="12"/>
    </row>
    <row r="618" spans="2:9" s="9" customFormat="1">
      <c r="B618" s="32"/>
      <c r="H618" s="12"/>
      <c r="I618" s="12"/>
    </row>
    <row r="619" spans="2:9" s="9" customFormat="1">
      <c r="B619" s="32"/>
      <c r="H619" s="12"/>
      <c r="I619" s="12"/>
    </row>
    <row r="620" spans="2:9" s="9" customFormat="1">
      <c r="B620" s="32"/>
      <c r="H620" s="12"/>
      <c r="I620" s="12"/>
    </row>
    <row r="621" spans="2:9" s="9" customFormat="1">
      <c r="B621" s="32"/>
      <c r="H621" s="12"/>
      <c r="I621" s="12"/>
    </row>
    <row r="622" spans="2:9" s="9" customFormat="1">
      <c r="B622" s="32"/>
      <c r="H622" s="12"/>
      <c r="I622" s="12"/>
    </row>
    <row r="623" spans="2:9" s="9" customFormat="1">
      <c r="B623" s="32"/>
      <c r="H623" s="12"/>
      <c r="I623" s="12"/>
    </row>
    <row r="624" spans="2:9" s="9" customFormat="1">
      <c r="B624" s="32"/>
      <c r="H624" s="12"/>
      <c r="I624" s="12"/>
    </row>
    <row r="625" spans="2:9" s="9" customFormat="1">
      <c r="B625" s="32"/>
      <c r="H625" s="12"/>
      <c r="I625" s="12"/>
    </row>
    <row r="626" spans="2:9" s="9" customFormat="1">
      <c r="B626" s="32"/>
      <c r="H626" s="12"/>
      <c r="I626" s="12"/>
    </row>
    <row r="627" spans="2:9" s="9" customFormat="1">
      <c r="B627" s="32"/>
      <c r="H627" s="12"/>
      <c r="I627" s="12"/>
    </row>
    <row r="628" spans="2:9" s="9" customFormat="1">
      <c r="B628" s="32"/>
      <c r="H628" s="12"/>
      <c r="I628" s="12"/>
    </row>
    <row r="629" spans="2:9" s="9" customFormat="1">
      <c r="B629" s="32"/>
      <c r="H629" s="12"/>
      <c r="I629" s="12"/>
    </row>
    <row r="630" spans="2:9" s="9" customFormat="1">
      <c r="B630" s="32"/>
      <c r="H630" s="12"/>
      <c r="I630" s="12"/>
    </row>
    <row r="631" spans="2:9" s="9" customFormat="1">
      <c r="B631" s="32"/>
      <c r="H631" s="12"/>
      <c r="I631" s="12"/>
    </row>
    <row r="632" spans="2:9" s="9" customFormat="1">
      <c r="B632" s="32"/>
      <c r="H632" s="12"/>
      <c r="I632" s="12"/>
    </row>
    <row r="633" spans="2:9" s="9" customFormat="1">
      <c r="B633" s="32"/>
      <c r="H633" s="12"/>
      <c r="I633" s="12"/>
    </row>
    <row r="634" spans="2:9" s="9" customFormat="1">
      <c r="B634" s="32"/>
      <c r="H634" s="12"/>
      <c r="I634" s="12"/>
    </row>
    <row r="635" spans="2:9" s="9" customFormat="1">
      <c r="B635" s="32"/>
      <c r="H635" s="12"/>
      <c r="I635" s="12"/>
    </row>
    <row r="636" spans="2:9" s="9" customFormat="1">
      <c r="B636" s="32"/>
      <c r="H636" s="12"/>
      <c r="I636" s="12"/>
    </row>
    <row r="637" spans="2:9" s="9" customFormat="1">
      <c r="B637" s="32"/>
      <c r="H637" s="12"/>
      <c r="I637" s="12"/>
    </row>
    <row r="638" spans="2:9" s="9" customFormat="1">
      <c r="B638" s="32"/>
      <c r="H638" s="12"/>
      <c r="I638" s="12"/>
    </row>
    <row r="639" spans="2:9" s="9" customFormat="1">
      <c r="B639" s="32"/>
      <c r="H639" s="12"/>
      <c r="I639" s="12"/>
    </row>
    <row r="640" spans="2:9" s="9" customFormat="1">
      <c r="B640" s="32"/>
      <c r="H640" s="12"/>
      <c r="I640" s="12"/>
    </row>
    <row r="641" spans="2:9" s="9" customFormat="1">
      <c r="B641" s="32"/>
      <c r="H641" s="12"/>
      <c r="I641" s="12"/>
    </row>
    <row r="642" spans="2:9" s="9" customFormat="1">
      <c r="B642" s="32"/>
      <c r="H642" s="12"/>
      <c r="I642" s="12"/>
    </row>
    <row r="643" spans="2:9" s="9" customFormat="1">
      <c r="B643" s="32"/>
      <c r="H643" s="12"/>
      <c r="I643" s="12"/>
    </row>
    <row r="644" spans="2:9" s="9" customFormat="1">
      <c r="B644" s="32"/>
      <c r="H644" s="12"/>
      <c r="I644" s="12"/>
    </row>
    <row r="645" spans="2:9" s="9" customFormat="1">
      <c r="B645" s="32"/>
      <c r="H645" s="12"/>
      <c r="I645" s="12"/>
    </row>
    <row r="646" spans="2:9" s="9" customFormat="1">
      <c r="B646" s="32"/>
      <c r="H646" s="12"/>
      <c r="I646" s="12"/>
    </row>
    <row r="647" spans="2:9" s="9" customFormat="1">
      <c r="B647" s="32"/>
      <c r="H647" s="12"/>
      <c r="I647" s="12"/>
    </row>
    <row r="648" spans="2:9" s="9" customFormat="1">
      <c r="B648" s="32"/>
      <c r="H648" s="12"/>
      <c r="I648" s="12"/>
    </row>
    <row r="649" spans="2:9" s="9" customFormat="1">
      <c r="B649" s="32"/>
      <c r="H649" s="12"/>
      <c r="I649" s="12"/>
    </row>
    <row r="650" spans="2:9" s="9" customFormat="1">
      <c r="B650" s="32"/>
      <c r="H650" s="12"/>
      <c r="I650" s="12"/>
    </row>
    <row r="651" spans="2:9" s="9" customFormat="1">
      <c r="B651" s="32"/>
      <c r="H651" s="12"/>
      <c r="I651" s="12"/>
    </row>
    <row r="652" spans="2:9" s="9" customFormat="1">
      <c r="B652" s="32"/>
      <c r="H652" s="12"/>
      <c r="I652" s="12"/>
    </row>
    <row r="653" spans="2:9" s="9" customFormat="1">
      <c r="B653" s="32"/>
      <c r="H653" s="12"/>
      <c r="I653" s="12"/>
    </row>
    <row r="654" spans="2:9" s="9" customFormat="1">
      <c r="B654" s="32"/>
      <c r="H654" s="12"/>
      <c r="I654" s="12"/>
    </row>
    <row r="655" spans="2:9" s="9" customFormat="1">
      <c r="B655" s="32"/>
      <c r="H655" s="12"/>
      <c r="I655" s="12"/>
    </row>
    <row r="656" spans="2:9" s="9" customFormat="1">
      <c r="B656" s="32"/>
      <c r="H656" s="12"/>
      <c r="I656" s="12"/>
    </row>
    <row r="657" spans="2:9" s="9" customFormat="1">
      <c r="B657" s="32"/>
      <c r="H657" s="12"/>
      <c r="I657" s="12"/>
    </row>
    <row r="658" spans="2:9" s="9" customFormat="1">
      <c r="B658" s="32"/>
      <c r="H658" s="12"/>
      <c r="I658" s="12"/>
    </row>
    <row r="659" spans="2:9" s="9" customFormat="1">
      <c r="B659" s="32"/>
      <c r="H659" s="12"/>
      <c r="I659" s="12"/>
    </row>
    <row r="660" spans="2:9" s="9" customFormat="1">
      <c r="B660" s="32"/>
      <c r="H660" s="12"/>
      <c r="I660" s="12"/>
    </row>
    <row r="661" spans="2:9" s="9" customFormat="1">
      <c r="B661" s="32"/>
      <c r="H661" s="12"/>
      <c r="I661" s="12"/>
    </row>
    <row r="662" spans="2:9" s="9" customFormat="1">
      <c r="B662" s="32"/>
      <c r="H662" s="12"/>
      <c r="I662" s="12"/>
    </row>
    <row r="663" spans="2:9" s="9" customFormat="1">
      <c r="B663" s="32"/>
      <c r="H663" s="12"/>
      <c r="I663" s="12"/>
    </row>
    <row r="664" spans="2:9" s="9" customFormat="1">
      <c r="B664" s="32"/>
      <c r="H664" s="12"/>
      <c r="I664" s="12"/>
    </row>
    <row r="665" spans="2:9" s="9" customFormat="1">
      <c r="B665" s="32"/>
      <c r="H665" s="12"/>
      <c r="I665" s="12"/>
    </row>
    <row r="666" spans="2:9" s="9" customFormat="1">
      <c r="B666" s="32"/>
      <c r="H666" s="12"/>
      <c r="I666" s="12"/>
    </row>
    <row r="667" spans="2:9" s="9" customFormat="1">
      <c r="B667" s="32"/>
      <c r="H667" s="12"/>
      <c r="I667" s="12"/>
    </row>
    <row r="668" spans="2:9" s="9" customFormat="1">
      <c r="B668" s="32"/>
      <c r="H668" s="12"/>
      <c r="I668" s="12"/>
    </row>
    <row r="669" spans="2:9" s="9" customFormat="1">
      <c r="B669" s="32"/>
      <c r="H669" s="12"/>
      <c r="I669" s="12"/>
    </row>
    <row r="670" spans="2:9" s="9" customFormat="1">
      <c r="B670" s="32"/>
      <c r="H670" s="12"/>
      <c r="I670" s="12"/>
    </row>
    <row r="671" spans="2:9" s="9" customFormat="1">
      <c r="B671" s="32"/>
      <c r="H671" s="12"/>
      <c r="I671" s="12"/>
    </row>
    <row r="672" spans="2:9" s="9" customFormat="1">
      <c r="B672" s="32"/>
      <c r="H672" s="12"/>
      <c r="I672" s="12"/>
    </row>
    <row r="673" spans="2:9" s="9" customFormat="1">
      <c r="B673" s="32"/>
      <c r="H673" s="12"/>
      <c r="I673" s="12"/>
    </row>
    <row r="674" spans="2:9" s="9" customFormat="1">
      <c r="B674" s="32"/>
      <c r="H674" s="12"/>
      <c r="I674" s="12"/>
    </row>
    <row r="675" spans="2:9" s="9" customFormat="1">
      <c r="B675" s="32"/>
      <c r="H675" s="12"/>
      <c r="I675" s="12"/>
    </row>
    <row r="676" spans="2:9" s="9" customFormat="1">
      <c r="B676" s="32"/>
      <c r="H676" s="12"/>
      <c r="I676" s="12"/>
    </row>
    <row r="677" spans="2:9" s="9" customFormat="1">
      <c r="B677" s="32"/>
      <c r="H677" s="12"/>
      <c r="I677" s="12"/>
    </row>
    <row r="678" spans="2:9" s="9" customFormat="1">
      <c r="B678" s="32"/>
      <c r="H678" s="12"/>
      <c r="I678" s="12"/>
    </row>
    <row r="679" spans="2:9" s="9" customFormat="1">
      <c r="B679" s="32"/>
      <c r="H679" s="12"/>
      <c r="I679" s="12"/>
    </row>
    <row r="680" spans="2:9" s="9" customFormat="1">
      <c r="B680" s="32"/>
      <c r="H680" s="12"/>
      <c r="I680" s="12"/>
    </row>
    <row r="681" spans="2:9" s="9" customFormat="1">
      <c r="B681" s="32"/>
      <c r="H681" s="12"/>
      <c r="I681" s="12"/>
    </row>
    <row r="682" spans="2:9" s="9" customFormat="1">
      <c r="B682" s="32"/>
      <c r="H682" s="12"/>
      <c r="I682" s="12"/>
    </row>
    <row r="683" spans="2:9" s="9" customFormat="1">
      <c r="B683" s="32"/>
      <c r="H683" s="12"/>
      <c r="I683" s="12"/>
    </row>
    <row r="684" spans="2:9" s="9" customFormat="1">
      <c r="B684" s="32"/>
      <c r="H684" s="12"/>
      <c r="I684" s="12"/>
    </row>
    <row r="685" spans="2:9" s="9" customFormat="1">
      <c r="B685" s="32"/>
      <c r="H685" s="12"/>
      <c r="I685" s="12"/>
    </row>
    <row r="686" spans="2:9" s="9" customFormat="1">
      <c r="B686" s="32"/>
      <c r="H686" s="12"/>
      <c r="I686" s="12"/>
    </row>
    <row r="687" spans="2:9" s="9" customFormat="1">
      <c r="B687" s="32"/>
      <c r="H687" s="12"/>
      <c r="I687" s="12"/>
    </row>
    <row r="688" spans="2:9" s="9" customFormat="1">
      <c r="B688" s="32"/>
      <c r="H688" s="12"/>
      <c r="I688" s="12"/>
    </row>
    <row r="689" spans="2:9" s="9" customFormat="1">
      <c r="B689" s="32"/>
      <c r="H689" s="12"/>
      <c r="I689" s="12"/>
    </row>
    <row r="690" spans="2:9" s="9" customFormat="1">
      <c r="B690" s="32"/>
      <c r="H690" s="12"/>
      <c r="I690" s="12"/>
    </row>
    <row r="691" spans="2:9" s="9" customFormat="1">
      <c r="B691" s="32"/>
      <c r="H691" s="12"/>
      <c r="I691" s="12"/>
    </row>
    <row r="692" spans="2:9" s="9" customFormat="1">
      <c r="B692" s="32"/>
      <c r="H692" s="12"/>
      <c r="I692" s="12"/>
    </row>
    <row r="693" spans="2:9" s="9" customFormat="1">
      <c r="B693" s="32"/>
      <c r="H693" s="12"/>
      <c r="I693" s="12"/>
    </row>
    <row r="694" spans="2:9" s="9" customFormat="1">
      <c r="B694" s="32"/>
      <c r="H694" s="12"/>
      <c r="I694" s="12"/>
    </row>
    <row r="695" spans="2:9" s="9" customFormat="1">
      <c r="B695" s="32"/>
      <c r="H695" s="12"/>
      <c r="I695" s="12"/>
    </row>
    <row r="696" spans="2:9" s="9" customFormat="1">
      <c r="B696" s="32"/>
      <c r="H696" s="12"/>
      <c r="I696" s="12"/>
    </row>
    <row r="697" spans="2:9" s="9" customFormat="1">
      <c r="B697" s="32"/>
      <c r="H697" s="12"/>
      <c r="I697" s="12"/>
    </row>
    <row r="698" spans="2:9" s="9" customFormat="1">
      <c r="B698" s="32"/>
      <c r="H698" s="12"/>
      <c r="I698" s="12"/>
    </row>
    <row r="699" spans="2:9" s="9" customFormat="1">
      <c r="B699" s="32"/>
      <c r="H699" s="12"/>
      <c r="I699" s="12"/>
    </row>
    <row r="700" spans="2:9" s="9" customFormat="1">
      <c r="B700" s="32"/>
      <c r="H700" s="12"/>
      <c r="I700" s="12"/>
    </row>
    <row r="701" spans="2:9" s="9" customFormat="1">
      <c r="B701" s="32"/>
      <c r="H701" s="12"/>
      <c r="I701" s="12"/>
    </row>
    <row r="702" spans="2:9" s="9" customFormat="1">
      <c r="B702" s="32"/>
      <c r="H702" s="12"/>
      <c r="I702" s="12"/>
    </row>
    <row r="703" spans="2:9" s="9" customFormat="1">
      <c r="B703" s="32"/>
      <c r="H703" s="12"/>
      <c r="I703" s="12"/>
    </row>
    <row r="704" spans="2:9" s="9" customFormat="1">
      <c r="B704" s="32"/>
      <c r="H704" s="12"/>
      <c r="I704" s="12"/>
    </row>
    <row r="705" spans="2:9" s="9" customFormat="1">
      <c r="B705" s="32"/>
      <c r="H705" s="12"/>
      <c r="I705" s="12"/>
    </row>
    <row r="706" spans="2:9" s="9" customFormat="1">
      <c r="B706" s="32"/>
      <c r="H706" s="12"/>
      <c r="I706" s="12"/>
    </row>
    <row r="707" spans="2:9" s="9" customFormat="1">
      <c r="B707" s="32"/>
      <c r="H707" s="12"/>
      <c r="I707" s="12"/>
    </row>
    <row r="708" spans="2:9" s="9" customFormat="1">
      <c r="B708" s="32"/>
      <c r="H708" s="12"/>
      <c r="I708" s="12"/>
    </row>
    <row r="709" spans="2:9" s="9" customFormat="1">
      <c r="B709" s="32"/>
      <c r="H709" s="12"/>
      <c r="I709" s="12"/>
    </row>
    <row r="710" spans="2:9" s="9" customFormat="1">
      <c r="B710" s="32"/>
      <c r="H710" s="12"/>
      <c r="I710" s="12"/>
    </row>
    <row r="711" spans="2:9" s="9" customFormat="1">
      <c r="B711" s="32"/>
      <c r="H711" s="12"/>
      <c r="I711" s="12"/>
    </row>
    <row r="712" spans="2:9" s="9" customFormat="1">
      <c r="B712" s="32"/>
      <c r="H712" s="12"/>
      <c r="I712" s="12"/>
    </row>
    <row r="713" spans="2:9" s="9" customFormat="1">
      <c r="B713" s="32"/>
      <c r="H713" s="12"/>
      <c r="I713" s="12"/>
    </row>
    <row r="714" spans="2:9" s="9" customFormat="1">
      <c r="B714" s="32"/>
      <c r="H714" s="12"/>
      <c r="I714" s="12"/>
    </row>
    <row r="715" spans="2:9" s="9" customFormat="1">
      <c r="B715" s="32"/>
      <c r="H715" s="12"/>
      <c r="I715" s="12"/>
    </row>
    <row r="716" spans="2:9" s="9" customFormat="1">
      <c r="B716" s="32"/>
      <c r="H716" s="12"/>
      <c r="I716" s="12"/>
    </row>
    <row r="717" spans="2:9" s="9" customFormat="1">
      <c r="B717" s="32"/>
      <c r="H717" s="12"/>
      <c r="I717" s="12"/>
    </row>
    <row r="718" spans="2:9" s="9" customFormat="1">
      <c r="B718" s="32"/>
      <c r="H718" s="12"/>
      <c r="I718" s="12"/>
    </row>
    <row r="719" spans="2:9" s="9" customFormat="1">
      <c r="B719" s="32"/>
      <c r="H719" s="12"/>
      <c r="I719" s="12"/>
    </row>
    <row r="720" spans="2:9" s="9" customFormat="1">
      <c r="B720" s="32"/>
      <c r="H720" s="12"/>
      <c r="I720" s="12"/>
    </row>
    <row r="721" spans="2:9" s="9" customFormat="1">
      <c r="B721" s="32"/>
      <c r="H721" s="12"/>
      <c r="I721" s="12"/>
    </row>
    <row r="722" spans="2:9" s="9" customFormat="1">
      <c r="B722" s="32"/>
      <c r="H722" s="12"/>
      <c r="I722" s="12"/>
    </row>
    <row r="723" spans="2:9" s="9" customFormat="1">
      <c r="B723" s="32"/>
      <c r="H723" s="12"/>
      <c r="I723" s="12"/>
    </row>
    <row r="724" spans="2:9" s="9" customFormat="1">
      <c r="B724" s="32"/>
      <c r="H724" s="12"/>
      <c r="I724" s="12"/>
    </row>
    <row r="725" spans="2:9" s="9" customFormat="1">
      <c r="B725" s="32"/>
      <c r="H725" s="12"/>
      <c r="I725" s="12"/>
    </row>
    <row r="726" spans="2:9" s="9" customFormat="1">
      <c r="B726" s="32"/>
      <c r="H726" s="12"/>
      <c r="I726" s="12"/>
    </row>
    <row r="727" spans="2:9" s="9" customFormat="1">
      <c r="B727" s="32"/>
      <c r="H727" s="12"/>
      <c r="I727" s="12"/>
    </row>
    <row r="728" spans="2:9" s="9" customFormat="1">
      <c r="B728" s="32"/>
      <c r="H728" s="12"/>
      <c r="I728" s="12"/>
    </row>
    <row r="729" spans="2:9" s="9" customFormat="1">
      <c r="B729" s="32"/>
      <c r="H729" s="12"/>
      <c r="I729" s="12"/>
    </row>
    <row r="730" spans="2:9" s="9" customFormat="1">
      <c r="B730" s="32"/>
      <c r="H730" s="12"/>
      <c r="I730" s="12"/>
    </row>
    <row r="731" spans="2:9" s="9" customFormat="1">
      <c r="B731" s="32"/>
      <c r="H731" s="12"/>
      <c r="I731" s="12"/>
    </row>
    <row r="732" spans="2:9" s="9" customFormat="1">
      <c r="B732" s="32"/>
      <c r="H732" s="12"/>
      <c r="I732" s="12"/>
    </row>
    <row r="733" spans="2:9" s="9" customFormat="1">
      <c r="B733" s="32"/>
      <c r="H733" s="12"/>
      <c r="I733" s="12"/>
    </row>
    <row r="734" spans="2:9" s="9" customFormat="1">
      <c r="B734" s="32"/>
      <c r="H734" s="12"/>
      <c r="I734" s="12"/>
    </row>
    <row r="735" spans="2:9" s="9" customFormat="1">
      <c r="B735" s="32"/>
      <c r="H735" s="12"/>
      <c r="I735" s="12"/>
    </row>
    <row r="736" spans="2:9" s="9" customFormat="1">
      <c r="B736" s="32"/>
      <c r="H736" s="12"/>
      <c r="I736" s="12"/>
    </row>
    <row r="737" spans="2:9" s="9" customFormat="1">
      <c r="B737" s="32"/>
      <c r="H737" s="12"/>
      <c r="I737" s="12"/>
    </row>
    <row r="738" spans="2:9" s="9" customFormat="1">
      <c r="B738" s="32"/>
      <c r="H738" s="12"/>
      <c r="I738" s="12"/>
    </row>
    <row r="739" spans="2:9" s="9" customFormat="1">
      <c r="B739" s="32"/>
      <c r="H739" s="12"/>
      <c r="I739" s="12"/>
    </row>
    <row r="740" spans="2:9" s="9" customFormat="1">
      <c r="B740" s="32"/>
      <c r="H740" s="12"/>
      <c r="I740" s="12"/>
    </row>
    <row r="741" spans="2:9" s="9" customFormat="1">
      <c r="B741" s="32"/>
      <c r="H741" s="12"/>
      <c r="I741" s="12"/>
    </row>
    <row r="742" spans="2:9" s="9" customFormat="1">
      <c r="B742" s="32"/>
      <c r="H742" s="12"/>
      <c r="I742" s="12"/>
    </row>
    <row r="743" spans="2:9" s="9" customFormat="1">
      <c r="B743" s="32"/>
      <c r="H743" s="12"/>
      <c r="I743" s="12"/>
    </row>
    <row r="744" spans="2:9" s="9" customFormat="1">
      <c r="B744" s="32"/>
      <c r="H744" s="12"/>
      <c r="I744" s="12"/>
    </row>
    <row r="745" spans="2:9" s="9" customFormat="1">
      <c r="B745" s="32"/>
      <c r="H745" s="12"/>
      <c r="I745" s="12"/>
    </row>
    <row r="746" spans="2:9" s="9" customFormat="1">
      <c r="B746" s="32"/>
      <c r="H746" s="12"/>
      <c r="I746" s="12"/>
    </row>
    <row r="747" spans="2:9" s="9" customFormat="1">
      <c r="B747" s="32"/>
      <c r="H747" s="12"/>
      <c r="I747" s="12"/>
    </row>
    <row r="748" spans="2:9" s="9" customFormat="1">
      <c r="B748" s="32"/>
      <c r="H748" s="12"/>
      <c r="I748" s="12"/>
    </row>
    <row r="749" spans="2:9" s="9" customFormat="1">
      <c r="B749" s="32"/>
      <c r="H749" s="12"/>
      <c r="I749" s="12"/>
    </row>
    <row r="750" spans="2:9" s="9" customFormat="1">
      <c r="B750" s="32"/>
      <c r="H750" s="12"/>
      <c r="I750" s="12"/>
    </row>
    <row r="751" spans="2:9" s="9" customFormat="1">
      <c r="B751" s="32"/>
      <c r="H751" s="12"/>
      <c r="I751" s="12"/>
    </row>
    <row r="752" spans="2:9" s="9" customFormat="1">
      <c r="B752" s="32"/>
      <c r="H752" s="12"/>
      <c r="I752" s="12"/>
    </row>
    <row r="753" spans="2:9" s="9" customFormat="1">
      <c r="B753" s="32"/>
      <c r="H753" s="12"/>
      <c r="I753" s="12"/>
    </row>
    <row r="754" spans="2:9" s="9" customFormat="1">
      <c r="B754" s="32"/>
      <c r="H754" s="12"/>
      <c r="I754" s="12"/>
    </row>
    <row r="755" spans="2:9" s="9" customFormat="1">
      <c r="B755" s="32"/>
      <c r="H755" s="12"/>
      <c r="I755" s="12"/>
    </row>
    <row r="756" spans="2:9" s="9" customFormat="1">
      <c r="B756" s="32"/>
      <c r="H756" s="12"/>
      <c r="I756" s="12"/>
    </row>
    <row r="757" spans="2:9" s="9" customFormat="1">
      <c r="B757" s="32"/>
      <c r="H757" s="12"/>
      <c r="I757" s="12"/>
    </row>
    <row r="758" spans="2:9" s="9" customFormat="1">
      <c r="B758" s="32"/>
      <c r="H758" s="12"/>
      <c r="I758" s="12"/>
    </row>
    <row r="759" spans="2:9" s="9" customFormat="1">
      <c r="B759" s="32"/>
      <c r="H759" s="12"/>
      <c r="I759" s="12"/>
    </row>
    <row r="760" spans="2:9" s="9" customFormat="1">
      <c r="B760" s="32"/>
      <c r="H760" s="12"/>
      <c r="I760" s="12"/>
    </row>
    <row r="761" spans="2:9" s="9" customFormat="1">
      <c r="B761" s="32"/>
      <c r="H761" s="12"/>
      <c r="I761" s="12"/>
    </row>
    <row r="762" spans="2:9" s="9" customFormat="1">
      <c r="B762" s="32"/>
      <c r="H762" s="12"/>
      <c r="I762" s="12"/>
    </row>
    <row r="763" spans="2:9" s="9" customFormat="1">
      <c r="B763" s="32"/>
      <c r="H763" s="12"/>
      <c r="I763" s="12"/>
    </row>
    <row r="764" spans="2:9" s="9" customFormat="1">
      <c r="B764" s="32"/>
      <c r="H764" s="12"/>
      <c r="I764" s="12"/>
    </row>
    <row r="765" spans="2:9" s="9" customFormat="1">
      <c r="B765" s="32"/>
      <c r="H765" s="12"/>
      <c r="I765" s="12"/>
    </row>
    <row r="766" spans="2:9" s="9" customFormat="1">
      <c r="B766" s="32"/>
      <c r="H766" s="12"/>
      <c r="I766" s="12"/>
    </row>
    <row r="767" spans="2:9" s="9" customFormat="1">
      <c r="B767" s="32"/>
      <c r="H767" s="12"/>
      <c r="I767" s="12"/>
    </row>
    <row r="768" spans="2:9" s="9" customFormat="1">
      <c r="B768" s="32"/>
      <c r="H768" s="12"/>
      <c r="I768" s="12"/>
    </row>
    <row r="769" spans="2:9" s="9" customFormat="1">
      <c r="B769" s="32"/>
      <c r="H769" s="12"/>
      <c r="I769" s="12"/>
    </row>
    <row r="770" spans="2:9" s="9" customFormat="1">
      <c r="B770" s="32"/>
      <c r="H770" s="12"/>
      <c r="I770" s="12"/>
    </row>
    <row r="771" spans="2:9" s="9" customFormat="1">
      <c r="B771" s="32"/>
      <c r="H771" s="12"/>
      <c r="I771" s="12"/>
    </row>
    <row r="772" spans="2:9" s="9" customFormat="1">
      <c r="B772" s="32"/>
      <c r="H772" s="12"/>
      <c r="I772" s="12"/>
    </row>
    <row r="773" spans="2:9" s="9" customFormat="1">
      <c r="B773" s="32"/>
      <c r="H773" s="12"/>
      <c r="I773" s="12"/>
    </row>
    <row r="774" spans="2:9" s="9" customFormat="1">
      <c r="B774" s="32"/>
      <c r="H774" s="12"/>
      <c r="I774" s="12"/>
    </row>
    <row r="775" spans="2:9" s="9" customFormat="1">
      <c r="B775" s="32"/>
      <c r="H775" s="12"/>
      <c r="I775" s="12"/>
    </row>
    <row r="776" spans="2:9" s="9" customFormat="1">
      <c r="B776" s="32"/>
      <c r="H776" s="12"/>
      <c r="I776" s="12"/>
    </row>
    <row r="777" spans="2:9" s="9" customFormat="1">
      <c r="B777" s="32"/>
      <c r="H777" s="12"/>
      <c r="I777" s="12"/>
    </row>
    <row r="778" spans="2:9" s="9" customFormat="1">
      <c r="B778" s="32"/>
      <c r="H778" s="12"/>
      <c r="I778" s="12"/>
    </row>
    <row r="779" spans="2:9" s="9" customFormat="1">
      <c r="B779" s="32"/>
      <c r="H779" s="12"/>
      <c r="I779" s="12"/>
    </row>
    <row r="780" spans="2:9" s="9" customFormat="1">
      <c r="B780" s="32"/>
      <c r="H780" s="12"/>
      <c r="I780" s="12"/>
    </row>
    <row r="781" spans="2:9" s="9" customFormat="1">
      <c r="B781" s="32"/>
      <c r="H781" s="12"/>
      <c r="I781" s="12"/>
    </row>
    <row r="782" spans="2:9" s="9" customFormat="1">
      <c r="B782" s="32"/>
      <c r="H782" s="12"/>
      <c r="I782" s="12"/>
    </row>
    <row r="783" spans="2:9" s="9" customFormat="1">
      <c r="B783" s="32"/>
      <c r="H783" s="12"/>
      <c r="I783" s="12"/>
    </row>
    <row r="784" spans="2:9" s="9" customFormat="1">
      <c r="B784" s="32"/>
      <c r="H784" s="12"/>
      <c r="I784" s="12"/>
    </row>
    <row r="785" spans="2:9" s="9" customFormat="1">
      <c r="B785" s="32"/>
      <c r="H785" s="12"/>
      <c r="I785" s="12"/>
    </row>
    <row r="786" spans="2:9" s="9" customFormat="1">
      <c r="B786" s="32"/>
      <c r="H786" s="12"/>
      <c r="I786" s="12"/>
    </row>
    <row r="787" spans="2:9" s="9" customFormat="1">
      <c r="B787" s="32"/>
      <c r="H787" s="12"/>
      <c r="I787" s="12"/>
    </row>
    <row r="788" spans="2:9" s="9" customFormat="1">
      <c r="B788" s="32"/>
      <c r="H788" s="12"/>
      <c r="I788" s="12"/>
    </row>
    <row r="789" spans="2:9" s="9" customFormat="1">
      <c r="B789" s="32"/>
      <c r="H789" s="12"/>
      <c r="I789" s="12"/>
    </row>
    <row r="790" spans="2:9" s="9" customFormat="1">
      <c r="B790" s="32"/>
      <c r="H790" s="12"/>
      <c r="I790" s="12"/>
    </row>
    <row r="791" spans="2:9" s="9" customFormat="1">
      <c r="B791" s="32"/>
      <c r="H791" s="12"/>
      <c r="I791" s="12"/>
    </row>
    <row r="792" spans="2:9" s="9" customFormat="1">
      <c r="B792" s="32"/>
      <c r="H792" s="12"/>
      <c r="I792" s="12"/>
    </row>
    <row r="793" spans="2:9" s="9" customFormat="1">
      <c r="B793" s="32"/>
      <c r="H793" s="12"/>
      <c r="I793" s="12"/>
    </row>
    <row r="794" spans="2:9" s="9" customFormat="1">
      <c r="B794" s="32"/>
      <c r="H794" s="12"/>
      <c r="I794" s="12"/>
    </row>
    <row r="795" spans="2:9" s="9" customFormat="1">
      <c r="B795" s="32"/>
      <c r="H795" s="12"/>
      <c r="I795" s="12"/>
    </row>
    <row r="796" spans="2:9" s="9" customFormat="1">
      <c r="B796" s="32"/>
      <c r="H796" s="12"/>
      <c r="I796" s="12"/>
    </row>
    <row r="797" spans="2:9" s="9" customFormat="1">
      <c r="B797" s="32"/>
      <c r="H797" s="12"/>
      <c r="I797" s="12"/>
    </row>
    <row r="798" spans="2:9" s="9" customFormat="1">
      <c r="B798" s="32"/>
      <c r="H798" s="12"/>
      <c r="I798" s="12"/>
    </row>
    <row r="799" spans="2:9" s="9" customFormat="1">
      <c r="B799" s="32"/>
      <c r="H799" s="12"/>
      <c r="I799" s="12"/>
    </row>
    <row r="800" spans="2:9" s="9" customFormat="1">
      <c r="B800" s="32"/>
      <c r="H800" s="12"/>
      <c r="I800" s="12"/>
    </row>
    <row r="801" spans="2:9" s="9" customFormat="1">
      <c r="B801" s="32"/>
      <c r="H801" s="12"/>
      <c r="I801" s="12"/>
    </row>
    <row r="802" spans="2:9" s="9" customFormat="1">
      <c r="B802" s="32"/>
      <c r="H802" s="12"/>
      <c r="I802" s="12"/>
    </row>
    <row r="803" spans="2:9" s="9" customFormat="1">
      <c r="B803" s="32"/>
      <c r="H803" s="12"/>
      <c r="I803" s="12"/>
    </row>
    <row r="804" spans="2:9" s="9" customFormat="1">
      <c r="B804" s="32"/>
      <c r="H804" s="12"/>
      <c r="I804" s="12"/>
    </row>
    <row r="805" spans="2:9" s="9" customFormat="1">
      <c r="B805" s="32"/>
      <c r="H805" s="12"/>
      <c r="I805" s="12"/>
    </row>
    <row r="806" spans="2:9" s="9" customFormat="1">
      <c r="B806" s="32"/>
      <c r="H806" s="12"/>
      <c r="I806" s="12"/>
    </row>
    <row r="807" spans="2:9" s="9" customFormat="1">
      <c r="B807" s="32"/>
      <c r="H807" s="12"/>
      <c r="I807" s="12"/>
    </row>
    <row r="808" spans="2:9" s="9" customFormat="1">
      <c r="B808" s="32"/>
      <c r="H808" s="12"/>
      <c r="I808" s="12"/>
    </row>
    <row r="809" spans="2:9" s="9" customFormat="1">
      <c r="B809" s="32"/>
      <c r="H809" s="12"/>
      <c r="I809" s="12"/>
    </row>
    <row r="810" spans="2:9" s="9" customFormat="1">
      <c r="B810" s="32"/>
      <c r="H810" s="12"/>
      <c r="I810" s="12"/>
    </row>
    <row r="811" spans="2:9" s="9" customFormat="1">
      <c r="B811" s="32"/>
      <c r="H811" s="12"/>
      <c r="I811" s="12"/>
    </row>
    <row r="812" spans="2:9" s="9" customFormat="1">
      <c r="B812" s="32"/>
      <c r="H812" s="12"/>
      <c r="I812" s="12"/>
    </row>
    <row r="813" spans="2:9" s="9" customFormat="1">
      <c r="B813" s="32"/>
      <c r="H813" s="12"/>
      <c r="I813" s="12"/>
    </row>
    <row r="814" spans="2:9" s="9" customFormat="1">
      <c r="B814" s="32"/>
      <c r="H814" s="12"/>
      <c r="I814" s="12"/>
    </row>
    <row r="815" spans="2:9" s="9" customFormat="1">
      <c r="B815" s="32"/>
      <c r="H815" s="12"/>
      <c r="I815" s="12"/>
    </row>
    <row r="816" spans="2:9" s="9" customFormat="1">
      <c r="B816" s="32"/>
      <c r="H816" s="12"/>
      <c r="I816" s="12"/>
    </row>
    <row r="817" spans="2:9" s="9" customFormat="1">
      <c r="B817" s="32"/>
      <c r="H817" s="12"/>
      <c r="I817" s="12"/>
    </row>
    <row r="818" spans="2:9" s="9" customFormat="1">
      <c r="B818" s="32"/>
      <c r="H818" s="12"/>
      <c r="I818" s="12"/>
    </row>
    <row r="819" spans="2:9" s="9" customFormat="1">
      <c r="B819" s="32"/>
      <c r="H819" s="12"/>
      <c r="I819" s="12"/>
    </row>
    <row r="820" spans="2:9" s="9" customFormat="1">
      <c r="B820" s="32"/>
      <c r="H820" s="12"/>
      <c r="I820" s="12"/>
    </row>
    <row r="821" spans="2:9" s="9" customFormat="1">
      <c r="B821" s="32"/>
      <c r="H821" s="12"/>
      <c r="I821" s="12"/>
    </row>
    <row r="822" spans="2:9" s="9" customFormat="1">
      <c r="B822" s="32"/>
      <c r="H822" s="12"/>
      <c r="I822" s="12"/>
    </row>
    <row r="823" spans="2:9" s="9" customFormat="1">
      <c r="B823" s="32"/>
      <c r="H823" s="12"/>
      <c r="I823" s="12"/>
    </row>
    <row r="824" spans="2:9" s="9" customFormat="1">
      <c r="B824" s="32"/>
      <c r="H824" s="12"/>
      <c r="I824" s="12"/>
    </row>
    <row r="825" spans="2:9" s="9" customFormat="1">
      <c r="B825" s="32"/>
      <c r="H825" s="12"/>
      <c r="I825" s="12"/>
    </row>
    <row r="826" spans="2:9" s="9" customFormat="1">
      <c r="B826" s="32"/>
      <c r="H826" s="12"/>
      <c r="I826" s="12"/>
    </row>
    <row r="827" spans="2:9" s="9" customFormat="1">
      <c r="B827" s="32"/>
      <c r="H827" s="12"/>
      <c r="I827" s="12"/>
    </row>
    <row r="828" spans="2:9" s="9" customFormat="1">
      <c r="B828" s="32"/>
      <c r="H828" s="12"/>
      <c r="I828" s="12"/>
    </row>
    <row r="829" spans="2:9" s="9" customFormat="1">
      <c r="B829" s="32"/>
      <c r="H829" s="12"/>
      <c r="I829" s="12"/>
    </row>
    <row r="830" spans="2:9" s="9" customFormat="1">
      <c r="B830" s="32"/>
      <c r="H830" s="12"/>
      <c r="I830" s="12"/>
    </row>
    <row r="831" spans="2:9" s="9" customFormat="1">
      <c r="B831" s="32"/>
      <c r="H831" s="12"/>
      <c r="I831" s="12"/>
    </row>
    <row r="832" spans="2:9" s="9" customFormat="1">
      <c r="B832" s="32"/>
      <c r="H832" s="12"/>
      <c r="I832" s="12"/>
    </row>
    <row r="833" spans="2:9" s="9" customFormat="1">
      <c r="B833" s="32"/>
      <c r="H833" s="12"/>
      <c r="I833" s="12"/>
    </row>
    <row r="834" spans="2:9" s="9" customFormat="1">
      <c r="B834" s="32"/>
      <c r="H834" s="12"/>
      <c r="I834" s="12"/>
    </row>
    <row r="835" spans="2:9" s="9" customFormat="1">
      <c r="B835" s="32"/>
      <c r="H835" s="12"/>
      <c r="I835" s="12"/>
    </row>
    <row r="836" spans="2:9" s="9" customFormat="1">
      <c r="B836" s="32"/>
      <c r="H836" s="12"/>
      <c r="I836" s="12"/>
    </row>
    <row r="837" spans="2:9" s="9" customFormat="1">
      <c r="B837" s="32"/>
      <c r="H837" s="12"/>
      <c r="I837" s="12"/>
    </row>
    <row r="838" spans="2:9" s="9" customFormat="1">
      <c r="B838" s="32"/>
      <c r="H838" s="12"/>
      <c r="I838" s="12"/>
    </row>
  </sheetData>
  <mergeCells count="2">
    <mergeCell ref="A6:B6"/>
    <mergeCell ref="A9:B9"/>
  </mergeCells>
  <phoneticPr fontId="13" type="noConversion"/>
  <printOptions horizontalCentered="1" verticalCentered="1"/>
  <pageMargins left="0.1" right="0.1" top="0.1" bottom="0.1" header="0.5" footer="0.1"/>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K838"/>
  <sheetViews>
    <sheetView workbookViewId="0">
      <pane xSplit="2" ySplit="6" topLeftCell="C7" activePane="bottomRight" state="frozen"/>
      <selection pane="topRight" activeCell="C1" sqref="C1"/>
      <selection pane="bottomLeft" activeCell="A7" sqref="A7"/>
      <selection pane="bottomRight"/>
    </sheetView>
  </sheetViews>
  <sheetFormatPr baseColWidth="10" defaultColWidth="11" defaultRowHeight="15" outlineLevelRow="3" x14ac:dyDescent="0"/>
  <cols>
    <col min="1" max="1" width="24" style="20" customWidth="1"/>
    <col min="2" max="2" width="13.1640625" style="29" customWidth="1"/>
    <col min="3" max="3" width="22.1640625" style="20" customWidth="1"/>
    <col min="4" max="4" width="24.83203125" style="20" customWidth="1"/>
    <col min="5" max="5" width="23.83203125" style="20" customWidth="1"/>
    <col min="6" max="6" width="24.83203125" style="20" customWidth="1"/>
    <col min="7" max="7" width="25.83203125" style="20" customWidth="1"/>
    <col min="8" max="8" width="23.83203125" style="21" customWidth="1"/>
    <col min="9" max="9" width="24.5" style="21" customWidth="1"/>
    <col min="10" max="10" width="25" style="9" customWidth="1"/>
    <col min="11" max="11" width="11" style="9"/>
  </cols>
  <sheetData>
    <row r="1" spans="1:11" s="33" customFormat="1" ht="33" customHeight="1">
      <c r="A1" s="34" t="str">
        <f>'Software Development Roadmap'!A1</f>
        <v xml:space="preserve"> LSST Data Management Software Development Roadmap</v>
      </c>
      <c r="B1" s="35"/>
      <c r="C1" s="36"/>
      <c r="D1" s="36"/>
      <c r="E1" s="36"/>
      <c r="F1" s="36"/>
      <c r="G1" s="36"/>
      <c r="H1" s="36"/>
      <c r="I1" s="38" t="str">
        <f>'Software Development Roadmap'!I1</f>
        <v>LDM-240_x000D_v24</v>
      </c>
    </row>
    <row r="2" spans="1:11" ht="26">
      <c r="A2" s="30" t="str">
        <f>'Software Development Roadmap'!A2</f>
        <v>Release</v>
      </c>
      <c r="B2" s="31" t="str">
        <f>'Software Development Roadmap'!B2</f>
        <v>Institution</v>
      </c>
      <c r="C2" s="31" t="str">
        <f>'Software Development Roadmap'!C2</f>
        <v>R4.0</v>
      </c>
      <c r="D2" s="31" t="str">
        <f>'Software Development Roadmap'!D2</f>
        <v>R5.0/5.1</v>
      </c>
      <c r="E2" s="31" t="str">
        <f>'Software Development Roadmap'!E2</f>
        <v>R6.0/6.1</v>
      </c>
      <c r="F2" s="31" t="str">
        <f>'Software Development Roadmap'!F2</f>
        <v>R7.0/7.1</v>
      </c>
      <c r="G2" s="31" t="str">
        <f>'Software Development Roadmap'!G2</f>
        <v>R8.0/8.1 - #1 Release for ComCam</v>
      </c>
      <c r="H2" s="31" t="str">
        <f>'Software Development Roadmap'!H2</f>
        <v>R9.0/9.1 – #2 Release for ComCam</v>
      </c>
      <c r="I2" s="31" t="str">
        <f>'Software Development Roadmap'!I2</f>
        <v>R10.0/10.1 – LSST Camera</v>
      </c>
      <c r="J2" s="7"/>
      <c r="K2" s="8"/>
    </row>
    <row r="3" spans="1:11">
      <c r="A3" s="23" t="str">
        <f>'Software Development Roadmap'!A3</f>
        <v>Elapsed time (years)</v>
      </c>
      <c r="B3" s="24" t="str">
        <f>'Software Development Roadmap'!B3</f>
        <v/>
      </c>
      <c r="C3" s="24">
        <f>'Software Development Roadmap'!C3</f>
        <v>1</v>
      </c>
      <c r="D3" s="24">
        <f>'Software Development Roadmap'!D3</f>
        <v>2</v>
      </c>
      <c r="E3" s="24">
        <f>'Software Development Roadmap'!E3</f>
        <v>3</v>
      </c>
      <c r="F3" s="24">
        <f>'Software Development Roadmap'!F3</f>
        <v>4</v>
      </c>
      <c r="G3" s="24">
        <f>'Software Development Roadmap'!G3</f>
        <v>5</v>
      </c>
      <c r="H3" s="24">
        <f>'Software Development Roadmap'!H3</f>
        <v>6</v>
      </c>
      <c r="I3" s="24">
        <f>'Software Development Roadmap'!I3</f>
        <v>7</v>
      </c>
      <c r="J3" s="7"/>
      <c r="K3" s="8"/>
    </row>
    <row r="4" spans="1:11">
      <c r="A4" s="23" t="str">
        <f>'Software Development Roadmap'!A4</f>
        <v>Finish Date</v>
      </c>
      <c r="B4" s="24"/>
      <c r="C4" s="25">
        <f>'Software Development Roadmap'!C4</f>
        <v>41882</v>
      </c>
      <c r="D4" s="25">
        <f>'Software Development Roadmap'!D4</f>
        <v>42247</v>
      </c>
      <c r="E4" s="25">
        <f>'Software Development Roadmap'!E4</f>
        <v>42613</v>
      </c>
      <c r="F4" s="25">
        <f>'Software Development Roadmap'!F4</f>
        <v>42978</v>
      </c>
      <c r="G4" s="25">
        <f>'Software Development Roadmap'!G4</f>
        <v>43343</v>
      </c>
      <c r="H4" s="25">
        <f>'Software Development Roadmap'!H4</f>
        <v>43708</v>
      </c>
      <c r="I4" s="25">
        <f>'Software Development Roadmap'!I4</f>
        <v>44074</v>
      </c>
      <c r="J4" s="7"/>
      <c r="K4" s="8"/>
    </row>
    <row r="5" spans="1:11" ht="26">
      <c r="A5" s="23" t="str">
        <f>'Software Development Roadmap'!A5</f>
        <v>Year during which work is done</v>
      </c>
      <c r="B5" s="24"/>
      <c r="C5" s="22" t="str">
        <f>'Software Development Roadmap'!C5</f>
        <v>FY14</v>
      </c>
      <c r="D5" s="22" t="str">
        <f>'Software Development Roadmap'!D5</f>
        <v>FY15</v>
      </c>
      <c r="E5" s="22" t="str">
        <f>'Software Development Roadmap'!E5</f>
        <v>FY16</v>
      </c>
      <c r="F5" s="22" t="str">
        <f>'Software Development Roadmap'!F5</f>
        <v>FY17</v>
      </c>
      <c r="G5" s="22" t="str">
        <f>'Software Development Roadmap'!G5</f>
        <v>FY18</v>
      </c>
      <c r="H5" s="22" t="str">
        <f>'Software Development Roadmap'!H5</f>
        <v>FY19</v>
      </c>
      <c r="I5" s="22" t="str">
        <f>'Software Development Roadmap'!I5</f>
        <v>FY20</v>
      </c>
    </row>
    <row r="6" spans="1:11" ht="120" collapsed="1">
      <c r="A6" s="108" t="str">
        <f>'Software Development Roadmap'!A6</f>
        <v>Release Highlights</v>
      </c>
      <c r="B6" s="109"/>
      <c r="C6" s="26" t="str">
        <f>'Software Development Roadmap'!C6</f>
        <v>R&amp;D code base mined for reusable components.  Stable interfaces for Middleware._x000D_Lay foundation for debugging and visualization tools.</v>
      </c>
      <c r="D6" s="26" t="str">
        <f>'Software Development Roadmap'!D6</f>
        <v>Image processing subset of apps framework; Single frame processing pipelines; Pipeline toolkit, simple orchestration and query services</v>
      </c>
      <c r="E6" s="26" t="str">
        <f>'Software Development Roadmap'!E6</f>
        <v>Completion of apps framework; Initial releases of Image Differencing and Coaddition pipelines; Camera SDS interface; Initial Base DMCS for AP, query services user management</v>
      </c>
      <c r="F6" s="26" t="str">
        <f>'Software Development Roadmap'!F6</f>
        <v>PSF Estimation; Deblending; Operation with expected as-built image characteristics; Calibration telescope interface; Initial Archive DMCS for DRP and DAC DMCS</v>
      </c>
      <c r="G6" s="26" t="str">
        <f>'Software Development Roadmap'!G6</f>
        <v>Photometric calibration; Deblending and crowded field support; SUI; Production monitoring, control, and restart</v>
      </c>
      <c r="H6" s="26" t="str">
        <f>'Software Development Roadmap'!H6</f>
        <v>Integrated DMS at LSST-camera commissioning-support level and scale; assembly of all data needed to begin commissioning</v>
      </c>
      <c r="I6" s="26" t="str">
        <f>'Software Development Roadmap'!I6</f>
        <v>Fully integrated DMS at DR1 scale; assembly of all data needed to begin operations</v>
      </c>
      <c r="J6" s="10"/>
    </row>
    <row r="7" spans="1:11" ht="105" hidden="1" outlineLevel="1">
      <c r="A7" s="37" t="str">
        <f>'Software Development Roadmap'!A7</f>
        <v>Input Data</v>
      </c>
      <c r="B7" s="37" t="str">
        <f>'Software Development Roadmap'!B7</f>
        <v/>
      </c>
      <c r="C7" s="15" t="str">
        <f>'Software Development Roadmap'!C7</f>
        <v>NA</v>
      </c>
      <c r="D7" s="15" t="str">
        <f>'Software Development Roadmap'!D7</f>
        <v>DES images – first 2 yrs; ImSim delivery 1 (15x15 area, Opsim cadence for 1 yr); Images from LSST SDS test stand</v>
      </c>
      <c r="E7" s="15" t="str">
        <f>'Software Development Roadmap'!E7</f>
        <v>DES images – first 3 yrs; ImSim delivery 2 (delivery 1 plus full equatorial band, two over-the-pole stripes for 1 yr Opsim cadence); Photometric standards catalog</v>
      </c>
      <c r="F7" s="15" t="str">
        <f>'Software Development Roadmap'!F7</f>
        <v>DES images – first 4 yrs; PS-1 detections for MOPS input; PS-1 images if public; Imsim delivery 3 (delivery 2 plus full sky, 1 filter, Opsim cadence for 1 yr)</v>
      </c>
      <c r="G7" s="15" t="str">
        <f>'Software Development Roadmap'!G7</f>
        <v>DES images – full survey; Imsim delivery 4 (delivery 3 + additional year of time coverage, 2 filters)</v>
      </c>
      <c r="H7" s="14" t="str">
        <f>'Software Development Roadmap'!H7</f>
        <v>See commissioning plan</v>
      </c>
      <c r="I7" s="14" t="str">
        <f>'Software Development Roadmap'!I7</f>
        <v>See commissioning plan</v>
      </c>
      <c r="J7" s="10"/>
    </row>
    <row r="8" spans="1:11" ht="90" hidden="1" outlineLevel="1">
      <c r="A8" s="37" t="str">
        <f>'Software Development Roadmap'!A8</f>
        <v>Output Data</v>
      </c>
      <c r="B8" s="37" t="str">
        <f>'Software Development Roadmap'!B8</f>
        <v/>
      </c>
      <c r="C8" s="15" t="str">
        <f>'Software Development Roadmap'!C8</f>
        <v>NA</v>
      </c>
      <c r="D8" s="15" t="str">
        <f>'Software Development Roadmap'!D8</f>
        <v>Calibrated Science Images in Image Archive; Metadata and SDQA outputs in database</v>
      </c>
      <c r="E8" s="15" t="str">
        <f>'Software Development Roadmap'!E8</f>
        <v>R5.0 plus Object, Source, DiaSource tables in database;  Transient Alerts</v>
      </c>
      <c r="F8" s="15" t="str">
        <f>'Software Development Roadmap'!F8</f>
        <v>R6.0 plus MovingObject table in database; calibrated photometry in Object and Source tables; galaxy shape model parameters in Object table</v>
      </c>
      <c r="G8" s="15" t="str">
        <f>'Software Development Roadmap'!G8</f>
        <v>R7.0 plus astrometric models in Object table</v>
      </c>
      <c r="H8" s="14" t="str">
        <f>'Software Development Roadmap'!H8</f>
        <v>All L1 and L2 data products</v>
      </c>
      <c r="I8" s="14" t="str">
        <f>'Software Development Roadmap'!I8</f>
        <v>All L1 and L2 data products, sample L3 data products</v>
      </c>
      <c r="J8" s="10"/>
    </row>
    <row r="9" spans="1:11" ht="60" hidden="1" outlineLevel="1">
      <c r="A9" s="108" t="str">
        <f>'Software Development Roadmap'!A9</f>
        <v>External Interfaces Available</v>
      </c>
      <c r="B9" s="109"/>
      <c r="C9" s="14" t="str">
        <f>'Software Development Roadmap'!C9</f>
        <v/>
      </c>
      <c r="D9" s="26" t="str">
        <f>'Software Development Roadmap'!D9</f>
        <v>Camera Phase 3 interface definition</v>
      </c>
      <c r="E9" s="26" t="str">
        <f>'Software Development Roadmap'!E9</f>
        <v>OCS Phase 3 interface definition, simulated images, partial-store Camera SDS testbed</v>
      </c>
      <c r="F9" s="26" t="str">
        <f>'Software Development Roadmap'!F9</f>
        <v>Calibration telescope, OCS command simulator, static EFD.</v>
      </c>
      <c r="G9" s="26" t="str">
        <f>'Software Development Roadmap'!G9</f>
        <v>ComCam, full-capacity EFD simulator.</v>
      </c>
      <c r="H9" s="26" t="str">
        <f>'Software Development Roadmap'!H9</f>
        <v>Full-store SDS testbed.</v>
      </c>
      <c r="I9" s="26" t="str">
        <f>'Software Development Roadmap'!I9</f>
        <v>All external interfaces live</v>
      </c>
      <c r="J9" s="10"/>
    </row>
    <row r="10" spans="1:11" ht="27" hidden="1" outlineLevel="1">
      <c r="A10" s="13" t="s">
        <v>358</v>
      </c>
      <c r="B10" s="27"/>
      <c r="C10" s="14"/>
      <c r="D10" s="14"/>
      <c r="E10" s="14"/>
      <c r="F10" s="14"/>
      <c r="G10" s="14"/>
      <c r="H10" s="14"/>
      <c r="I10" s="14"/>
      <c r="J10" s="10"/>
    </row>
    <row r="11" spans="1:11" ht="27" hidden="1" outlineLevel="1">
      <c r="A11" s="16" t="s">
        <v>372</v>
      </c>
      <c r="B11" s="28"/>
      <c r="C11" s="17"/>
      <c r="D11" s="17"/>
      <c r="E11" s="17"/>
      <c r="F11" s="17"/>
      <c r="G11" s="17"/>
      <c r="H11" s="18"/>
      <c r="I11" s="18"/>
      <c r="J11" s="10"/>
    </row>
    <row r="12" spans="1:11" hidden="1" outlineLevel="1">
      <c r="A12" s="16" t="s">
        <v>373</v>
      </c>
      <c r="B12" s="28"/>
      <c r="C12" s="17"/>
      <c r="D12" s="17"/>
      <c r="E12" s="17"/>
      <c r="F12" s="17"/>
      <c r="G12" s="17"/>
      <c r="H12" s="18"/>
      <c r="I12" s="18"/>
      <c r="J12" s="10"/>
    </row>
    <row r="13" spans="1:11" ht="26" collapsed="1">
      <c r="A13" s="85" t="s">
        <v>400</v>
      </c>
      <c r="B13" s="86" t="s">
        <v>375</v>
      </c>
      <c r="C13" s="1"/>
      <c r="D13" s="1"/>
      <c r="E13" s="1"/>
      <c r="F13" s="1"/>
      <c r="G13" s="1"/>
      <c r="H13" s="1"/>
      <c r="I13" s="1"/>
      <c r="J13"/>
      <c r="K13"/>
    </row>
    <row r="14" spans="1:11" ht="39" hidden="1" outlineLevel="1">
      <c r="A14" s="85" t="s">
        <v>386</v>
      </c>
      <c r="B14" s="86" t="s">
        <v>375</v>
      </c>
      <c r="C14" s="1"/>
      <c r="D14" s="1"/>
      <c r="E14" s="1"/>
      <c r="F14" s="1"/>
      <c r="G14" s="1"/>
      <c r="H14" s="1"/>
      <c r="I14" s="1"/>
      <c r="J14"/>
      <c r="K14"/>
    </row>
    <row r="15" spans="1:11" ht="120" hidden="1" outlineLevel="2">
      <c r="A15" s="85" t="s">
        <v>374</v>
      </c>
      <c r="B15" s="86" t="s">
        <v>375</v>
      </c>
      <c r="C15" s="4" t="s">
        <v>168</v>
      </c>
      <c r="D15" s="4" t="s">
        <v>169</v>
      </c>
      <c r="E15" s="4" t="s">
        <v>170</v>
      </c>
      <c r="F15" s="4" t="s">
        <v>139</v>
      </c>
      <c r="G15" s="4" t="s">
        <v>171</v>
      </c>
      <c r="H15" s="18"/>
      <c r="I15" s="18"/>
      <c r="J15" s="10"/>
    </row>
    <row r="16" spans="1:11" ht="120" hidden="1" outlineLevel="2">
      <c r="A16" s="85" t="s">
        <v>410</v>
      </c>
      <c r="B16" s="86" t="s">
        <v>375</v>
      </c>
      <c r="C16" s="4" t="s">
        <v>198</v>
      </c>
      <c r="D16" s="4" t="s">
        <v>199</v>
      </c>
      <c r="E16" s="4" t="s">
        <v>164</v>
      </c>
      <c r="F16" s="4" t="s">
        <v>220</v>
      </c>
      <c r="G16" s="4" t="s">
        <v>166</v>
      </c>
      <c r="H16" s="4" t="s">
        <v>167</v>
      </c>
      <c r="I16" s="18"/>
      <c r="J16" s="10"/>
    </row>
    <row r="17" spans="1:11" ht="150" hidden="1" outlineLevel="2">
      <c r="A17" s="85" t="s">
        <v>428</v>
      </c>
      <c r="B17" s="86" t="s">
        <v>375</v>
      </c>
      <c r="C17" s="4" t="s">
        <v>190</v>
      </c>
      <c r="D17" s="4" t="s">
        <v>154</v>
      </c>
      <c r="E17" s="4" t="s">
        <v>156</v>
      </c>
      <c r="F17" s="4" t="s">
        <v>195</v>
      </c>
      <c r="G17" s="4" t="s">
        <v>191</v>
      </c>
      <c r="H17" s="4" t="s">
        <v>192</v>
      </c>
      <c r="I17" s="18"/>
      <c r="J17" s="10"/>
    </row>
    <row r="18" spans="1:11" ht="26">
      <c r="A18" s="85" t="s">
        <v>422</v>
      </c>
      <c r="B18" s="86" t="s">
        <v>375</v>
      </c>
      <c r="C18" s="1"/>
      <c r="D18" s="1"/>
      <c r="E18" s="1"/>
      <c r="F18" s="1"/>
      <c r="G18" s="1"/>
      <c r="H18" s="1"/>
      <c r="I18" s="1"/>
      <c r="J18"/>
      <c r="K18"/>
    </row>
    <row r="19" spans="1:11" ht="39" collapsed="1">
      <c r="A19" s="87" t="s">
        <v>387</v>
      </c>
      <c r="B19" s="88" t="s">
        <v>337</v>
      </c>
      <c r="C19" s="1"/>
      <c r="D19" s="1"/>
      <c r="E19" s="1"/>
      <c r="F19" s="1"/>
      <c r="G19" s="1"/>
      <c r="H19" s="1"/>
      <c r="I19" s="1"/>
      <c r="J19"/>
      <c r="K19"/>
    </row>
    <row r="20" spans="1:11" ht="409" hidden="1" outlineLevel="1">
      <c r="A20" s="87" t="s">
        <v>336</v>
      </c>
      <c r="B20" s="88" t="s">
        <v>337</v>
      </c>
      <c r="C20" s="4"/>
      <c r="D20" s="4" t="s">
        <v>229</v>
      </c>
      <c r="E20" s="4" t="s">
        <v>216</v>
      </c>
      <c r="F20" s="4" t="s">
        <v>217</v>
      </c>
      <c r="G20" s="19"/>
      <c r="H20" s="18"/>
      <c r="I20" s="18"/>
      <c r="J20" s="10"/>
    </row>
    <row r="21" spans="1:11" ht="105" hidden="1" outlineLevel="1">
      <c r="A21" s="87" t="s">
        <v>321</v>
      </c>
      <c r="B21" s="88" t="s">
        <v>337</v>
      </c>
      <c r="C21" s="4" t="s">
        <v>236</v>
      </c>
      <c r="D21" s="19"/>
      <c r="E21" s="19"/>
      <c r="F21" s="19"/>
      <c r="G21" s="4" t="s">
        <v>237</v>
      </c>
      <c r="H21" s="4" t="s">
        <v>237</v>
      </c>
      <c r="I21" s="18"/>
      <c r="J21" s="10"/>
    </row>
    <row r="22" spans="1:11" ht="90" hidden="1" outlineLevel="1">
      <c r="A22" s="87" t="s">
        <v>324</v>
      </c>
      <c r="B22" s="88" t="s">
        <v>337</v>
      </c>
      <c r="C22" s="19"/>
      <c r="D22" s="19"/>
      <c r="E22" s="19"/>
      <c r="F22" s="19"/>
      <c r="G22" s="19"/>
      <c r="H22" s="4" t="s">
        <v>194</v>
      </c>
      <c r="I22" s="4" t="s">
        <v>197</v>
      </c>
      <c r="J22" s="10"/>
    </row>
    <row r="23" spans="1:11" ht="409" hidden="1" outlineLevel="1">
      <c r="A23" s="87" t="s">
        <v>291</v>
      </c>
      <c r="B23" s="88" t="s">
        <v>337</v>
      </c>
      <c r="C23" s="19"/>
      <c r="D23" s="19"/>
      <c r="E23" s="4" t="s">
        <v>218</v>
      </c>
      <c r="F23" s="4" t="s">
        <v>219</v>
      </c>
      <c r="G23" s="4" t="s">
        <v>224</v>
      </c>
      <c r="H23" s="4" t="s">
        <v>200</v>
      </c>
      <c r="I23" s="18"/>
      <c r="J23" s="10"/>
    </row>
    <row r="24" spans="1:11" ht="90" hidden="1" outlineLevel="1">
      <c r="A24" s="87" t="s">
        <v>295</v>
      </c>
      <c r="B24" s="88" t="s">
        <v>337</v>
      </c>
      <c r="C24" s="4" t="s">
        <v>186</v>
      </c>
      <c r="D24" s="4" t="s">
        <v>204</v>
      </c>
      <c r="E24" s="4" t="s">
        <v>221</v>
      </c>
      <c r="F24" s="4" t="s">
        <v>222</v>
      </c>
      <c r="G24" s="4" t="s">
        <v>223</v>
      </c>
      <c r="H24" s="18"/>
      <c r="I24" s="18"/>
      <c r="J24" s="10"/>
      <c r="K24" s="11" t="s">
        <v>350</v>
      </c>
    </row>
    <row r="25" spans="1:11" ht="180" hidden="1" outlineLevel="1">
      <c r="A25" s="87" t="s">
        <v>351</v>
      </c>
      <c r="B25" s="88" t="s">
        <v>337</v>
      </c>
      <c r="C25" s="19"/>
      <c r="D25" s="19"/>
      <c r="E25" s="19"/>
      <c r="F25" s="19"/>
      <c r="G25" s="4" t="s">
        <v>230</v>
      </c>
      <c r="H25" s="4" t="s">
        <v>214</v>
      </c>
      <c r="I25" s="4" t="s">
        <v>213</v>
      </c>
      <c r="J25" s="10"/>
    </row>
    <row r="26" spans="1:11" ht="45" hidden="1" outlineLevel="1">
      <c r="A26" s="87" t="s">
        <v>113</v>
      </c>
      <c r="B26" s="88" t="s">
        <v>337</v>
      </c>
      <c r="C26" s="19"/>
      <c r="D26" s="19"/>
      <c r="G26" s="4" t="s">
        <v>201</v>
      </c>
      <c r="H26" s="4" t="s">
        <v>202</v>
      </c>
      <c r="I26" s="18"/>
      <c r="J26" s="10"/>
    </row>
    <row r="27" spans="1:11" ht="39" hidden="1" outlineLevel="1">
      <c r="A27" s="87" t="s">
        <v>423</v>
      </c>
      <c r="B27" s="88" t="s">
        <v>337</v>
      </c>
      <c r="C27" s="19"/>
      <c r="D27" s="19"/>
      <c r="E27" s="19"/>
      <c r="F27" s="19"/>
      <c r="G27" s="19"/>
      <c r="H27" s="4" t="s">
        <v>203</v>
      </c>
      <c r="I27" s="4" t="s">
        <v>209</v>
      </c>
      <c r="J27" s="10"/>
    </row>
    <row r="28" spans="1:11" ht="26" collapsed="1">
      <c r="A28" s="89" t="s">
        <v>388</v>
      </c>
      <c r="B28" s="90" t="s">
        <v>354</v>
      </c>
      <c r="C28" s="1"/>
      <c r="D28" s="1"/>
      <c r="E28" s="1"/>
      <c r="F28" s="1"/>
      <c r="G28" s="1"/>
      <c r="H28" s="1"/>
      <c r="I28" s="1"/>
      <c r="J28"/>
      <c r="K28"/>
    </row>
    <row r="29" spans="1:11" ht="45" hidden="1" outlineLevel="1">
      <c r="A29" s="89" t="s">
        <v>114</v>
      </c>
      <c r="B29" s="90" t="s">
        <v>354</v>
      </c>
      <c r="C29" s="4" t="s">
        <v>311</v>
      </c>
      <c r="D29" s="4" t="s">
        <v>311</v>
      </c>
      <c r="E29" s="4" t="s">
        <v>311</v>
      </c>
      <c r="F29" s="4" t="s">
        <v>311</v>
      </c>
      <c r="G29" s="4" t="s">
        <v>311</v>
      </c>
      <c r="H29" s="18"/>
      <c r="I29" s="18"/>
      <c r="J29" s="10"/>
      <c r="K29" s="11" t="s">
        <v>350</v>
      </c>
    </row>
    <row r="30" spans="1:11" ht="390" hidden="1" outlineLevel="1">
      <c r="A30" s="89" t="s">
        <v>53</v>
      </c>
      <c r="B30" s="90" t="s">
        <v>354</v>
      </c>
      <c r="C30" s="19"/>
      <c r="D30" s="19"/>
      <c r="E30" s="4" t="s">
        <v>196</v>
      </c>
      <c r="F30" s="4" t="s">
        <v>240</v>
      </c>
      <c r="G30" s="4" t="s">
        <v>226</v>
      </c>
      <c r="H30" s="4" t="s">
        <v>208</v>
      </c>
      <c r="I30" s="18"/>
      <c r="J30" s="10"/>
    </row>
    <row r="31" spans="1:11" ht="45" hidden="1" outlineLevel="1">
      <c r="A31" s="89" t="s">
        <v>304</v>
      </c>
      <c r="B31" s="90" t="s">
        <v>354</v>
      </c>
      <c r="C31" s="19"/>
      <c r="D31" s="4" t="s">
        <v>210</v>
      </c>
      <c r="E31" s="4" t="s">
        <v>227</v>
      </c>
      <c r="F31" s="4" t="s">
        <v>205</v>
      </c>
      <c r="G31" s="4" t="s">
        <v>193</v>
      </c>
      <c r="H31" s="18"/>
      <c r="I31" s="18"/>
      <c r="J31" s="10"/>
    </row>
    <row r="32" spans="1:11" ht="240" hidden="1" outlineLevel="1">
      <c r="A32" s="89" t="s">
        <v>307</v>
      </c>
      <c r="B32" s="90" t="s">
        <v>354</v>
      </c>
      <c r="C32" s="19"/>
      <c r="D32" s="19"/>
      <c r="E32" s="4" t="s">
        <v>206</v>
      </c>
      <c r="F32" s="4" t="s">
        <v>207</v>
      </c>
      <c r="G32" s="4" t="s">
        <v>211</v>
      </c>
      <c r="H32" s="4" t="s">
        <v>212</v>
      </c>
      <c r="I32" s="18"/>
      <c r="J32" s="10"/>
    </row>
    <row r="33" spans="1:11" ht="45" hidden="1" outlineLevel="1">
      <c r="A33" s="89" t="s">
        <v>313</v>
      </c>
      <c r="B33" s="90" t="s">
        <v>354</v>
      </c>
      <c r="C33" s="19"/>
      <c r="D33" s="19"/>
      <c r="E33" s="4" t="s">
        <v>185</v>
      </c>
      <c r="F33" s="19"/>
      <c r="G33" s="19"/>
      <c r="H33" s="18"/>
      <c r="I33" s="18"/>
      <c r="J33" s="10"/>
    </row>
    <row r="34" spans="1:11" ht="120" hidden="1" outlineLevel="1">
      <c r="A34" s="89" t="s">
        <v>277</v>
      </c>
      <c r="B34" s="90" t="s">
        <v>354</v>
      </c>
      <c r="C34" s="4" t="s">
        <v>184</v>
      </c>
      <c r="D34" s="4" t="s">
        <v>176</v>
      </c>
      <c r="E34" s="4" t="s">
        <v>187</v>
      </c>
      <c r="F34" s="4" t="s">
        <v>188</v>
      </c>
      <c r="G34" s="4" t="s">
        <v>189</v>
      </c>
      <c r="H34" s="4" t="s">
        <v>180</v>
      </c>
      <c r="I34" s="18"/>
      <c r="J34" s="10"/>
    </row>
    <row r="35" spans="1:11" ht="39" collapsed="1">
      <c r="A35" s="91" t="s">
        <v>389</v>
      </c>
      <c r="B35" s="92" t="s">
        <v>369</v>
      </c>
      <c r="C35" s="1"/>
      <c r="D35" s="1"/>
      <c r="E35" s="1"/>
      <c r="F35" s="1"/>
      <c r="G35" s="1"/>
      <c r="H35" s="1"/>
      <c r="I35" s="1"/>
      <c r="J35"/>
      <c r="K35"/>
    </row>
    <row r="36" spans="1:11" ht="60" hidden="1" outlineLevel="1">
      <c r="A36" s="91" t="s">
        <v>368</v>
      </c>
      <c r="B36" s="92" t="s">
        <v>369</v>
      </c>
      <c r="C36" s="4" t="s">
        <v>370</v>
      </c>
      <c r="D36" s="5" t="s">
        <v>54</v>
      </c>
      <c r="E36" s="42" t="s">
        <v>116</v>
      </c>
      <c r="F36" s="5" t="s">
        <v>117</v>
      </c>
      <c r="G36" s="5" t="s">
        <v>100</v>
      </c>
      <c r="H36" s="4" t="s">
        <v>142</v>
      </c>
      <c r="I36" s="42" t="s">
        <v>126</v>
      </c>
      <c r="J36" s="10"/>
    </row>
    <row r="37" spans="1:11" ht="105" hidden="1" outlineLevel="1">
      <c r="A37" s="91" t="s">
        <v>318</v>
      </c>
      <c r="B37" s="92" t="s">
        <v>369</v>
      </c>
      <c r="C37" s="4" t="s">
        <v>370</v>
      </c>
      <c r="D37" s="5" t="s">
        <v>101</v>
      </c>
      <c r="E37" s="4" t="s">
        <v>103</v>
      </c>
      <c r="F37" s="4" t="s">
        <v>104</v>
      </c>
      <c r="G37" s="4" t="s">
        <v>61</v>
      </c>
      <c r="H37" s="4" t="s">
        <v>62</v>
      </c>
      <c r="I37" s="4" t="s">
        <v>63</v>
      </c>
      <c r="J37" s="10"/>
    </row>
    <row r="38" spans="1:11" ht="90" hidden="1" outlineLevel="1">
      <c r="A38" s="91" t="s">
        <v>424</v>
      </c>
      <c r="B38" s="92" t="s">
        <v>369</v>
      </c>
      <c r="C38" s="4" t="s">
        <v>370</v>
      </c>
      <c r="E38" s="18"/>
      <c r="F38" s="18"/>
      <c r="G38" s="5" t="s">
        <v>107</v>
      </c>
      <c r="H38" s="42" t="s">
        <v>123</v>
      </c>
      <c r="I38" s="5" t="s">
        <v>108</v>
      </c>
      <c r="J38" s="10"/>
    </row>
    <row r="39" spans="1:11" ht="45" hidden="1" outlineLevel="1">
      <c r="A39" s="91" t="s">
        <v>286</v>
      </c>
      <c r="B39" s="92" t="s">
        <v>369</v>
      </c>
      <c r="C39" s="4" t="s">
        <v>370</v>
      </c>
      <c r="D39" s="5" t="s">
        <v>109</v>
      </c>
      <c r="E39" s="6"/>
      <c r="F39" s="18"/>
      <c r="G39" s="18"/>
      <c r="H39" s="18"/>
      <c r="I39" s="18"/>
      <c r="J39" s="10"/>
      <c r="K39"/>
    </row>
    <row r="40" spans="1:11" ht="45" hidden="1" outlineLevel="1">
      <c r="A40" s="91" t="s">
        <v>319</v>
      </c>
      <c r="B40" s="92" t="s">
        <v>369</v>
      </c>
      <c r="C40" s="4" t="s">
        <v>370</v>
      </c>
      <c r="E40" s="5" t="s">
        <v>112</v>
      </c>
      <c r="F40" s="4" t="s">
        <v>145</v>
      </c>
      <c r="G40" s="4" t="s">
        <v>146</v>
      </c>
      <c r="H40" s="4" t="s">
        <v>147</v>
      </c>
      <c r="I40" s="4" t="s">
        <v>148</v>
      </c>
      <c r="J40" s="10"/>
      <c r="K40"/>
    </row>
    <row r="41" spans="1:11" ht="39" collapsed="1">
      <c r="A41" s="93" t="s">
        <v>390</v>
      </c>
      <c r="B41" s="94" t="s">
        <v>320</v>
      </c>
      <c r="C41" s="1"/>
      <c r="D41" s="1"/>
      <c r="E41" s="1"/>
      <c r="F41" s="1"/>
      <c r="G41" s="1"/>
      <c r="H41" s="1"/>
      <c r="I41" s="1"/>
      <c r="J41"/>
      <c r="K41"/>
    </row>
    <row r="42" spans="1:11" ht="26" hidden="1" outlineLevel="1">
      <c r="A42" s="93" t="s">
        <v>419</v>
      </c>
      <c r="B42" s="94" t="s">
        <v>320</v>
      </c>
      <c r="C42" s="1"/>
      <c r="D42" s="1"/>
      <c r="E42" s="1"/>
      <c r="F42" s="1"/>
      <c r="G42" s="1"/>
      <c r="H42" s="1"/>
      <c r="I42" s="1"/>
      <c r="J42"/>
      <c r="K42"/>
    </row>
    <row r="43" spans="1:11" ht="150" hidden="1" outlineLevel="2">
      <c r="A43" s="93" t="s">
        <v>429</v>
      </c>
      <c r="B43" s="94" t="s">
        <v>320</v>
      </c>
      <c r="C43" s="4" t="s">
        <v>246</v>
      </c>
      <c r="D43" s="4" t="s">
        <v>287</v>
      </c>
      <c r="E43" s="4" t="s">
        <v>288</v>
      </c>
      <c r="F43" s="4" t="s">
        <v>292</v>
      </c>
      <c r="G43" s="4" t="s">
        <v>396</v>
      </c>
      <c r="H43" s="5" t="s">
        <v>174</v>
      </c>
      <c r="I43" s="18"/>
      <c r="J43" s="10"/>
      <c r="K43"/>
    </row>
    <row r="44" spans="1:11" ht="75" hidden="1" outlineLevel="2">
      <c r="A44" s="93" t="s">
        <v>397</v>
      </c>
      <c r="B44" s="94" t="s">
        <v>320</v>
      </c>
      <c r="C44" s="19"/>
      <c r="D44" s="4" t="s">
        <v>401</v>
      </c>
      <c r="E44" s="5" t="s">
        <v>119</v>
      </c>
      <c r="F44" s="19"/>
      <c r="G44" s="19"/>
      <c r="H44" s="18"/>
      <c r="I44" s="18"/>
      <c r="J44" s="10"/>
      <c r="K44"/>
    </row>
    <row r="45" spans="1:11" ht="26" hidden="1" outlineLevel="1">
      <c r="A45" s="93" t="s">
        <v>420</v>
      </c>
      <c r="B45" s="94" t="s">
        <v>320</v>
      </c>
      <c r="C45" s="1"/>
      <c r="D45" s="1"/>
      <c r="E45" s="1"/>
      <c r="F45" s="1"/>
      <c r="G45" s="1"/>
      <c r="H45" s="1"/>
      <c r="I45" s="1"/>
      <c r="J45"/>
      <c r="K45"/>
    </row>
    <row r="46" spans="1:11" ht="120" hidden="1" outlineLevel="2">
      <c r="A46" s="93" t="s">
        <v>347</v>
      </c>
      <c r="B46" s="94" t="s">
        <v>320</v>
      </c>
      <c r="C46" s="4" t="s">
        <v>245</v>
      </c>
      <c r="D46" s="4" t="s">
        <v>302</v>
      </c>
      <c r="E46" s="4" t="s">
        <v>120</v>
      </c>
      <c r="F46" s="19"/>
      <c r="G46" s="19"/>
      <c r="H46" s="18"/>
      <c r="I46" s="18"/>
      <c r="J46" s="10"/>
      <c r="K46"/>
    </row>
    <row r="47" spans="1:11" ht="39" hidden="1" outlineLevel="2">
      <c r="A47" s="93" t="s">
        <v>348</v>
      </c>
      <c r="B47" s="94" t="s">
        <v>320</v>
      </c>
      <c r="C47" s="4" t="s">
        <v>121</v>
      </c>
      <c r="E47" s="19"/>
      <c r="F47" s="19"/>
      <c r="G47" s="19"/>
      <c r="H47" s="18"/>
      <c r="I47" s="18"/>
      <c r="J47" s="10"/>
      <c r="K47"/>
    </row>
    <row r="48" spans="1:11" ht="240" hidden="1" outlineLevel="2">
      <c r="A48" s="93" t="s">
        <v>346</v>
      </c>
      <c r="B48" s="94" t="s">
        <v>320</v>
      </c>
      <c r="C48" s="19"/>
      <c r="D48" s="4" t="s">
        <v>270</v>
      </c>
      <c r="E48" s="4" t="s">
        <v>248</v>
      </c>
      <c r="F48" s="4" t="s">
        <v>249</v>
      </c>
      <c r="G48" s="4" t="s">
        <v>278</v>
      </c>
      <c r="H48" s="4" t="s">
        <v>365</v>
      </c>
      <c r="I48" s="4" t="s">
        <v>283</v>
      </c>
      <c r="J48" s="10"/>
      <c r="K48"/>
    </row>
    <row r="49" spans="1:11" ht="105" hidden="1" outlineLevel="2">
      <c r="A49" s="93" t="s">
        <v>284</v>
      </c>
      <c r="B49" s="94" t="s">
        <v>320</v>
      </c>
      <c r="C49" s="19"/>
      <c r="D49" s="4" t="s">
        <v>285</v>
      </c>
      <c r="E49" s="5" t="s">
        <v>115</v>
      </c>
      <c r="F49" s="19"/>
      <c r="G49" s="19"/>
      <c r="H49" s="18"/>
      <c r="I49" s="18"/>
      <c r="J49" s="10"/>
      <c r="K49"/>
    </row>
    <row r="50" spans="1:11" ht="39" collapsed="1">
      <c r="A50" s="95" t="s">
        <v>418</v>
      </c>
      <c r="B50" s="96" t="s">
        <v>317</v>
      </c>
      <c r="C50" s="1"/>
      <c r="D50" s="1"/>
      <c r="E50" s="1"/>
      <c r="F50" s="1"/>
      <c r="G50" s="1"/>
      <c r="H50" s="1"/>
      <c r="I50" s="1"/>
      <c r="J50"/>
      <c r="K50"/>
    </row>
    <row r="51" spans="1:11" ht="26" hidden="1" outlineLevel="1">
      <c r="A51" s="95" t="s">
        <v>421</v>
      </c>
      <c r="B51" s="96" t="s">
        <v>317</v>
      </c>
      <c r="C51" s="1"/>
      <c r="D51" s="1"/>
      <c r="E51" s="1"/>
      <c r="F51" s="1"/>
      <c r="G51" s="1"/>
      <c r="H51" s="1"/>
      <c r="I51" s="1"/>
      <c r="J51"/>
      <c r="K51"/>
    </row>
    <row r="52" spans="1:11" ht="135" hidden="1" outlineLevel="2">
      <c r="A52" s="95" t="s">
        <v>316</v>
      </c>
      <c r="B52" s="96" t="s">
        <v>317</v>
      </c>
      <c r="C52" s="19"/>
      <c r="D52" s="19"/>
      <c r="E52" s="4" t="s">
        <v>282</v>
      </c>
      <c r="F52" s="4" t="s">
        <v>253</v>
      </c>
      <c r="G52" s="4" t="s">
        <v>255</v>
      </c>
      <c r="H52" s="4" t="s">
        <v>256</v>
      </c>
      <c r="I52" s="4" t="s">
        <v>257</v>
      </c>
      <c r="J52" s="10"/>
      <c r="K52"/>
    </row>
    <row r="53" spans="1:11" ht="135" hidden="1" outlineLevel="2">
      <c r="A53" s="95" t="s">
        <v>258</v>
      </c>
      <c r="B53" s="96" t="s">
        <v>317</v>
      </c>
      <c r="C53" s="19"/>
      <c r="D53" s="4" t="s">
        <v>290</v>
      </c>
      <c r="E53" s="4" t="s">
        <v>232</v>
      </c>
      <c r="F53" s="4" t="s">
        <v>259</v>
      </c>
      <c r="G53" s="4" t="s">
        <v>296</v>
      </c>
      <c r="H53" s="4" t="s">
        <v>118</v>
      </c>
      <c r="I53" s="18"/>
      <c r="J53" s="10"/>
      <c r="K53"/>
    </row>
    <row r="54" spans="1:11" ht="26" hidden="1" outlineLevel="2">
      <c r="A54" s="95" t="s">
        <v>407</v>
      </c>
      <c r="B54" s="96" t="s">
        <v>378</v>
      </c>
      <c r="C54" s="1"/>
      <c r="D54" s="1"/>
      <c r="E54" s="1"/>
      <c r="F54" s="1"/>
      <c r="G54" s="1"/>
      <c r="H54" s="1"/>
      <c r="I54" s="1"/>
      <c r="J54"/>
      <c r="K54"/>
    </row>
    <row r="55" spans="1:11" ht="285" hidden="1" outlineLevel="3">
      <c r="A55" s="95" t="s">
        <v>385</v>
      </c>
      <c r="B55" s="96" t="s">
        <v>378</v>
      </c>
      <c r="C55" s="4" t="s">
        <v>244</v>
      </c>
      <c r="D55" s="5" t="s">
        <v>158</v>
      </c>
      <c r="E55" s="5" t="s">
        <v>371</v>
      </c>
      <c r="F55" s="5" t="s">
        <v>159</v>
      </c>
      <c r="G55" s="19"/>
      <c r="H55" s="18"/>
      <c r="I55" s="18"/>
      <c r="J55" s="10"/>
      <c r="K55"/>
    </row>
    <row r="56" spans="1:11" ht="120" hidden="1" outlineLevel="3">
      <c r="A56" s="95" t="s">
        <v>379</v>
      </c>
      <c r="B56" s="96" t="s">
        <v>331</v>
      </c>
      <c r="C56" s="4" t="s">
        <v>243</v>
      </c>
      <c r="D56" s="5" t="s">
        <v>160</v>
      </c>
      <c r="E56" s="19"/>
      <c r="F56" s="19"/>
      <c r="G56" s="19"/>
      <c r="H56" s="18"/>
      <c r="I56" s="18"/>
      <c r="J56" s="10"/>
      <c r="K56"/>
    </row>
    <row r="57" spans="1:11" ht="90" hidden="1" outlineLevel="3">
      <c r="A57" s="95" t="s">
        <v>332</v>
      </c>
      <c r="B57" s="96" t="s">
        <v>331</v>
      </c>
      <c r="C57" s="19"/>
      <c r="D57" s="5" t="s">
        <v>161</v>
      </c>
      <c r="E57" s="5" t="s">
        <v>162</v>
      </c>
      <c r="F57" s="19"/>
      <c r="G57" s="19"/>
      <c r="H57" s="18"/>
      <c r="I57" s="18"/>
      <c r="J57" s="10"/>
      <c r="K57"/>
    </row>
    <row r="58" spans="1:11" ht="45" hidden="1" outlineLevel="3">
      <c r="A58" s="95" t="s">
        <v>333</v>
      </c>
      <c r="B58" s="96" t="s">
        <v>331</v>
      </c>
      <c r="C58" s="19"/>
      <c r="D58" s="19"/>
      <c r="E58" s="4" t="s">
        <v>280</v>
      </c>
      <c r="F58" s="4" t="s">
        <v>281</v>
      </c>
      <c r="G58" s="5" t="s">
        <v>163</v>
      </c>
      <c r="H58" s="18"/>
      <c r="I58" s="18"/>
      <c r="J58" s="10"/>
      <c r="K58"/>
    </row>
    <row r="59" spans="1:11" ht="47" hidden="1" customHeight="1" outlineLevel="1">
      <c r="A59" s="95" t="s">
        <v>398</v>
      </c>
      <c r="B59" s="96" t="s">
        <v>317</v>
      </c>
      <c r="C59" s="1"/>
      <c r="D59" s="1"/>
      <c r="E59" s="1"/>
      <c r="F59" s="1"/>
      <c r="G59" s="1"/>
      <c r="H59" s="1"/>
      <c r="I59" s="1"/>
      <c r="J59"/>
      <c r="K59"/>
    </row>
    <row r="60" spans="1:11" ht="105" hidden="1" outlineLevel="2">
      <c r="A60" s="95" t="s">
        <v>297</v>
      </c>
      <c r="B60" s="96" t="s">
        <v>317</v>
      </c>
      <c r="C60" s="19"/>
      <c r="D60" s="4" t="s">
        <v>345</v>
      </c>
      <c r="E60" s="4" t="s">
        <v>233</v>
      </c>
      <c r="F60" s="5" t="s">
        <v>152</v>
      </c>
      <c r="G60" s="19"/>
      <c r="H60" s="18"/>
      <c r="I60" s="18"/>
      <c r="J60" s="10"/>
      <c r="K60"/>
    </row>
    <row r="61" spans="1:11" ht="39" hidden="1" outlineLevel="2">
      <c r="A61" s="95" t="s">
        <v>234</v>
      </c>
      <c r="B61" s="96" t="s">
        <v>317</v>
      </c>
      <c r="C61" s="3" t="s">
        <v>271</v>
      </c>
      <c r="D61" s="39"/>
      <c r="E61" s="39"/>
      <c r="F61" s="3" t="s">
        <v>235</v>
      </c>
      <c r="G61" s="3" t="s">
        <v>409</v>
      </c>
      <c r="H61" s="18"/>
      <c r="I61" s="18"/>
      <c r="J61" s="10"/>
      <c r="K61"/>
    </row>
    <row r="62" spans="1:11" ht="66" hidden="1" outlineLevel="2">
      <c r="A62" s="95" t="s">
        <v>260</v>
      </c>
      <c r="B62" s="96" t="s">
        <v>317</v>
      </c>
      <c r="C62" s="3" t="s">
        <v>272</v>
      </c>
      <c r="D62" s="40"/>
      <c r="E62" s="39"/>
      <c r="F62" s="39"/>
      <c r="G62" s="39"/>
      <c r="H62" s="4" t="s">
        <v>409</v>
      </c>
      <c r="I62" s="18"/>
      <c r="J62" s="10"/>
      <c r="K62"/>
    </row>
    <row r="63" spans="1:11" ht="39" hidden="1" outlineLevel="2">
      <c r="A63" s="95" t="s">
        <v>298</v>
      </c>
      <c r="B63" s="96" t="s">
        <v>317</v>
      </c>
      <c r="C63" s="39"/>
      <c r="D63" s="39"/>
      <c r="E63" s="39"/>
      <c r="F63" s="39"/>
      <c r="G63" s="3" t="s">
        <v>409</v>
      </c>
      <c r="H63" s="18"/>
      <c r="I63" s="18"/>
      <c r="J63" s="10"/>
      <c r="K63"/>
    </row>
    <row r="64" spans="1:11" ht="27" hidden="1" outlineLevel="2">
      <c r="A64" s="95" t="s">
        <v>299</v>
      </c>
      <c r="B64" s="96" t="s">
        <v>317</v>
      </c>
      <c r="C64" s="39"/>
      <c r="D64" s="39"/>
      <c r="E64" s="3" t="s">
        <v>300</v>
      </c>
      <c r="F64" s="39"/>
      <c r="G64" s="3" t="s">
        <v>409</v>
      </c>
      <c r="H64" s="18"/>
      <c r="I64" s="18"/>
      <c r="J64" s="10"/>
      <c r="K64"/>
    </row>
    <row r="65" spans="1:11" ht="27" hidden="1" outlineLevel="2">
      <c r="A65" s="95" t="s">
        <v>301</v>
      </c>
      <c r="B65" s="96" t="s">
        <v>317</v>
      </c>
      <c r="C65" s="39"/>
      <c r="D65" s="39"/>
      <c r="E65" s="3" t="s">
        <v>262</v>
      </c>
      <c r="F65" s="3" t="s">
        <v>263</v>
      </c>
      <c r="G65" s="3" t="s">
        <v>409</v>
      </c>
      <c r="I65" s="18"/>
      <c r="J65" s="10"/>
      <c r="K65"/>
    </row>
    <row r="66" spans="1:11" ht="48" hidden="1" customHeight="1" outlineLevel="1">
      <c r="A66" s="95" t="s">
        <v>399</v>
      </c>
      <c r="B66" s="96" t="s">
        <v>317</v>
      </c>
      <c r="C66" s="1"/>
      <c r="D66" s="1"/>
      <c r="E66" s="1"/>
      <c r="F66" s="1"/>
      <c r="G66" s="1"/>
      <c r="H66" s="1"/>
      <c r="I66" s="1"/>
      <c r="J66"/>
      <c r="K66"/>
    </row>
    <row r="67" spans="1:11" ht="60" hidden="1" outlineLevel="2">
      <c r="A67" s="95" t="s">
        <v>264</v>
      </c>
      <c r="B67" s="96" t="s">
        <v>317</v>
      </c>
      <c r="C67" s="4" t="s">
        <v>242</v>
      </c>
      <c r="D67" s="18"/>
      <c r="E67" s="19"/>
      <c r="F67" s="19"/>
      <c r="G67" s="19"/>
      <c r="H67" s="18"/>
      <c r="I67" s="18"/>
      <c r="J67" s="10"/>
      <c r="K67"/>
    </row>
    <row r="68" spans="1:11" s="9" customFormat="1" ht="39">
      <c r="A68" s="99" t="s">
        <v>453</v>
      </c>
      <c r="B68" s="96" t="s">
        <v>317</v>
      </c>
      <c r="C68" s="1"/>
      <c r="D68" s="1"/>
      <c r="E68" s="1"/>
      <c r="F68" s="1"/>
      <c r="G68" s="1"/>
      <c r="H68" s="1"/>
      <c r="I68" s="1"/>
    </row>
    <row r="69" spans="1:11" s="9" customFormat="1" ht="26">
      <c r="A69" s="85" t="s">
        <v>454</v>
      </c>
      <c r="B69" s="86" t="s">
        <v>375</v>
      </c>
      <c r="C69" s="1"/>
      <c r="D69" s="1"/>
      <c r="E69" s="1"/>
      <c r="F69" s="1"/>
      <c r="G69" s="1"/>
      <c r="H69" s="1"/>
      <c r="I69" s="1"/>
    </row>
    <row r="70" spans="1:11" s="9" customFormat="1">
      <c r="B70" s="32"/>
      <c r="H70" s="12"/>
      <c r="I70" s="12"/>
    </row>
    <row r="71" spans="1:11" s="9" customFormat="1">
      <c r="B71" s="32"/>
      <c r="H71" s="12"/>
      <c r="I71" s="12"/>
    </row>
    <row r="72" spans="1:11" s="9" customFormat="1">
      <c r="B72" s="32"/>
      <c r="H72" s="12"/>
      <c r="I72" s="12"/>
    </row>
    <row r="73" spans="1:11" s="9" customFormat="1">
      <c r="B73" s="32"/>
      <c r="H73" s="12"/>
      <c r="I73" s="12"/>
    </row>
    <row r="74" spans="1:11" s="9" customFormat="1">
      <c r="B74" s="32"/>
      <c r="H74" s="12"/>
      <c r="I74" s="12"/>
    </row>
    <row r="75" spans="1:11" s="9" customFormat="1">
      <c r="B75" s="32"/>
      <c r="H75" s="12"/>
      <c r="I75" s="12"/>
    </row>
    <row r="76" spans="1:11" s="9" customFormat="1">
      <c r="B76" s="32"/>
      <c r="H76" s="12"/>
      <c r="I76" s="12"/>
    </row>
    <row r="77" spans="1:11" s="9" customFormat="1">
      <c r="B77" s="32"/>
      <c r="H77" s="12"/>
      <c r="I77" s="12"/>
    </row>
    <row r="78" spans="1:11" s="9" customFormat="1">
      <c r="B78" s="32"/>
      <c r="H78" s="12"/>
      <c r="I78" s="12"/>
    </row>
    <row r="79" spans="1:11" s="9" customFormat="1">
      <c r="B79" s="32"/>
      <c r="H79" s="12"/>
      <c r="I79" s="12"/>
    </row>
    <row r="80" spans="1:11" s="9" customFormat="1">
      <c r="B80" s="32"/>
      <c r="H80" s="12"/>
      <c r="I80" s="12"/>
    </row>
    <row r="81" spans="2:9" s="9" customFormat="1">
      <c r="B81" s="32"/>
      <c r="H81" s="12"/>
      <c r="I81" s="12"/>
    </row>
    <row r="82" spans="2:9" s="9" customFormat="1">
      <c r="B82" s="32"/>
      <c r="H82" s="12"/>
      <c r="I82" s="12"/>
    </row>
    <row r="83" spans="2:9" s="9" customFormat="1">
      <c r="B83" s="32"/>
      <c r="H83" s="12"/>
      <c r="I83" s="12"/>
    </row>
    <row r="84" spans="2:9" s="9" customFormat="1">
      <c r="B84" s="32"/>
      <c r="H84" s="12"/>
      <c r="I84" s="12"/>
    </row>
    <row r="85" spans="2:9" s="9" customFormat="1">
      <c r="B85" s="32"/>
      <c r="H85" s="12"/>
      <c r="I85" s="12"/>
    </row>
    <row r="86" spans="2:9" s="9" customFormat="1">
      <c r="B86" s="32"/>
      <c r="H86" s="12"/>
      <c r="I86" s="12"/>
    </row>
    <row r="87" spans="2:9" s="9" customFormat="1">
      <c r="B87" s="32"/>
      <c r="H87" s="12"/>
      <c r="I87" s="12"/>
    </row>
    <row r="88" spans="2:9" s="9" customFormat="1">
      <c r="B88" s="32"/>
      <c r="H88" s="12"/>
      <c r="I88" s="12"/>
    </row>
    <row r="89" spans="2:9" s="9" customFormat="1">
      <c r="B89" s="32"/>
      <c r="H89" s="12"/>
      <c r="I89" s="12"/>
    </row>
    <row r="90" spans="2:9" s="9" customFormat="1">
      <c r="B90" s="32"/>
      <c r="H90" s="12"/>
      <c r="I90" s="12"/>
    </row>
    <row r="91" spans="2:9" s="9" customFormat="1">
      <c r="B91" s="32"/>
      <c r="H91" s="12"/>
      <c r="I91" s="12"/>
    </row>
    <row r="92" spans="2:9" s="9" customFormat="1">
      <c r="B92" s="32"/>
      <c r="H92" s="12"/>
      <c r="I92" s="12"/>
    </row>
    <row r="93" spans="2:9" s="9" customFormat="1">
      <c r="B93" s="32"/>
      <c r="H93" s="12"/>
      <c r="I93" s="12"/>
    </row>
    <row r="94" spans="2:9" s="9" customFormat="1">
      <c r="B94" s="32"/>
      <c r="H94" s="12"/>
      <c r="I94" s="12"/>
    </row>
    <row r="95" spans="2:9" s="9" customFormat="1">
      <c r="B95" s="32"/>
      <c r="H95" s="12"/>
      <c r="I95" s="12"/>
    </row>
    <row r="96" spans="2:9" s="9" customFormat="1">
      <c r="B96" s="32"/>
      <c r="H96" s="12"/>
      <c r="I96" s="12"/>
    </row>
    <row r="97" spans="2:9" s="9" customFormat="1">
      <c r="B97" s="32"/>
      <c r="H97" s="12"/>
      <c r="I97" s="12"/>
    </row>
    <row r="98" spans="2:9" s="9" customFormat="1">
      <c r="B98" s="32"/>
      <c r="H98" s="12"/>
      <c r="I98" s="12"/>
    </row>
    <row r="99" spans="2:9" s="9" customFormat="1">
      <c r="B99" s="32"/>
      <c r="H99" s="12"/>
      <c r="I99" s="12"/>
    </row>
    <row r="100" spans="2:9" s="9" customFormat="1">
      <c r="B100" s="32"/>
      <c r="H100" s="12"/>
      <c r="I100" s="12"/>
    </row>
    <row r="101" spans="2:9" s="9" customFormat="1">
      <c r="B101" s="32"/>
      <c r="H101" s="12"/>
      <c r="I101" s="12"/>
    </row>
    <row r="102" spans="2:9" s="9" customFormat="1">
      <c r="B102" s="32"/>
      <c r="H102" s="12"/>
      <c r="I102" s="12"/>
    </row>
    <row r="103" spans="2:9" s="9" customFormat="1">
      <c r="B103" s="32"/>
      <c r="H103" s="12"/>
      <c r="I103" s="12"/>
    </row>
    <row r="104" spans="2:9" s="9" customFormat="1">
      <c r="B104" s="32"/>
      <c r="H104" s="12"/>
      <c r="I104" s="12"/>
    </row>
    <row r="105" spans="2:9" s="9" customFormat="1">
      <c r="B105" s="32"/>
      <c r="H105" s="12"/>
      <c r="I105" s="12"/>
    </row>
    <row r="106" spans="2:9" s="9" customFormat="1">
      <c r="B106" s="32"/>
      <c r="H106" s="12"/>
      <c r="I106" s="12"/>
    </row>
    <row r="107" spans="2:9" s="9" customFormat="1">
      <c r="B107" s="32"/>
      <c r="H107" s="12"/>
      <c r="I107" s="12"/>
    </row>
    <row r="108" spans="2:9" s="9" customFormat="1">
      <c r="B108" s="32"/>
      <c r="H108" s="12"/>
      <c r="I108" s="12"/>
    </row>
    <row r="109" spans="2:9" s="9" customFormat="1">
      <c r="B109" s="32"/>
      <c r="H109" s="12"/>
      <c r="I109" s="12"/>
    </row>
    <row r="110" spans="2:9" s="9" customFormat="1">
      <c r="B110" s="32"/>
      <c r="H110" s="12"/>
      <c r="I110" s="12"/>
    </row>
    <row r="111" spans="2:9" s="9" customFormat="1">
      <c r="B111" s="32"/>
      <c r="H111" s="12"/>
      <c r="I111" s="12"/>
    </row>
    <row r="112" spans="2:9" s="9" customFormat="1">
      <c r="B112" s="32"/>
      <c r="H112" s="12"/>
      <c r="I112" s="12"/>
    </row>
    <row r="113" spans="2:9" s="9" customFormat="1">
      <c r="B113" s="32"/>
      <c r="H113" s="12"/>
      <c r="I113" s="12"/>
    </row>
    <row r="114" spans="2:9" s="9" customFormat="1">
      <c r="B114" s="32"/>
      <c r="H114" s="12"/>
      <c r="I114" s="12"/>
    </row>
    <row r="115" spans="2:9" s="9" customFormat="1">
      <c r="B115" s="32"/>
      <c r="H115" s="12"/>
      <c r="I115" s="12"/>
    </row>
    <row r="116" spans="2:9" s="9" customFormat="1">
      <c r="B116" s="32"/>
      <c r="H116" s="12"/>
      <c r="I116" s="12"/>
    </row>
    <row r="117" spans="2:9" s="9" customFormat="1">
      <c r="B117" s="32"/>
      <c r="H117" s="12"/>
      <c r="I117" s="12"/>
    </row>
    <row r="118" spans="2:9" s="9" customFormat="1">
      <c r="B118" s="32"/>
      <c r="H118" s="12"/>
      <c r="I118" s="12"/>
    </row>
    <row r="119" spans="2:9" s="9" customFormat="1">
      <c r="B119" s="32"/>
      <c r="H119" s="12"/>
      <c r="I119" s="12"/>
    </row>
    <row r="120" spans="2:9" s="9" customFormat="1">
      <c r="B120" s="32"/>
      <c r="H120" s="12"/>
      <c r="I120" s="12"/>
    </row>
    <row r="121" spans="2:9" s="9" customFormat="1">
      <c r="B121" s="32"/>
      <c r="H121" s="12"/>
      <c r="I121" s="12"/>
    </row>
    <row r="122" spans="2:9" s="9" customFormat="1">
      <c r="B122" s="32"/>
      <c r="H122" s="12"/>
      <c r="I122" s="12"/>
    </row>
    <row r="123" spans="2:9" s="9" customFormat="1">
      <c r="B123" s="32"/>
      <c r="H123" s="12"/>
      <c r="I123" s="12"/>
    </row>
    <row r="124" spans="2:9" s="9" customFormat="1">
      <c r="B124" s="32"/>
      <c r="H124" s="12"/>
      <c r="I124" s="12"/>
    </row>
    <row r="125" spans="2:9" s="9" customFormat="1">
      <c r="B125" s="32"/>
      <c r="H125" s="12"/>
      <c r="I125" s="12"/>
    </row>
    <row r="126" spans="2:9" s="9" customFormat="1">
      <c r="B126" s="32"/>
      <c r="H126" s="12"/>
      <c r="I126" s="12"/>
    </row>
    <row r="127" spans="2:9" s="9" customFormat="1">
      <c r="B127" s="32"/>
      <c r="H127" s="12"/>
      <c r="I127" s="12"/>
    </row>
    <row r="128" spans="2:9" s="9" customFormat="1">
      <c r="B128" s="32"/>
      <c r="H128" s="12"/>
      <c r="I128" s="12"/>
    </row>
    <row r="129" spans="2:9" s="9" customFormat="1">
      <c r="B129" s="32"/>
      <c r="H129" s="12"/>
      <c r="I129" s="12"/>
    </row>
    <row r="130" spans="2:9" s="9" customFormat="1">
      <c r="B130" s="32"/>
      <c r="H130" s="12"/>
      <c r="I130" s="12"/>
    </row>
    <row r="131" spans="2:9" s="9" customFormat="1">
      <c r="B131" s="32"/>
      <c r="H131" s="12"/>
      <c r="I131" s="12"/>
    </row>
    <row r="132" spans="2:9" s="9" customFormat="1">
      <c r="B132" s="32"/>
      <c r="H132" s="12"/>
      <c r="I132" s="12"/>
    </row>
    <row r="133" spans="2:9" s="9" customFormat="1">
      <c r="B133" s="32"/>
      <c r="H133" s="12"/>
      <c r="I133" s="12"/>
    </row>
    <row r="134" spans="2:9" s="9" customFormat="1">
      <c r="B134" s="32"/>
      <c r="H134" s="12"/>
      <c r="I134" s="12"/>
    </row>
    <row r="135" spans="2:9" s="9" customFormat="1">
      <c r="B135" s="32"/>
      <c r="H135" s="12"/>
      <c r="I135" s="12"/>
    </row>
    <row r="136" spans="2:9" s="9" customFormat="1">
      <c r="B136" s="32"/>
      <c r="H136" s="12"/>
      <c r="I136" s="12"/>
    </row>
    <row r="137" spans="2:9" s="9" customFormat="1">
      <c r="B137" s="32"/>
      <c r="H137" s="12"/>
      <c r="I137" s="12"/>
    </row>
    <row r="138" spans="2:9" s="9" customFormat="1">
      <c r="B138" s="32"/>
      <c r="H138" s="12"/>
      <c r="I138" s="12"/>
    </row>
    <row r="139" spans="2:9" s="9" customFormat="1">
      <c r="B139" s="32"/>
      <c r="H139" s="12"/>
      <c r="I139" s="12"/>
    </row>
    <row r="140" spans="2:9" s="9" customFormat="1">
      <c r="B140" s="32"/>
      <c r="H140" s="12"/>
      <c r="I140" s="12"/>
    </row>
    <row r="141" spans="2:9" s="9" customFormat="1">
      <c r="B141" s="32"/>
      <c r="H141" s="12"/>
      <c r="I141" s="12"/>
    </row>
    <row r="142" spans="2:9" s="9" customFormat="1">
      <c r="B142" s="32"/>
      <c r="H142" s="12"/>
      <c r="I142" s="12"/>
    </row>
    <row r="143" spans="2:9" s="9" customFormat="1">
      <c r="B143" s="32"/>
      <c r="H143" s="12"/>
      <c r="I143" s="12"/>
    </row>
    <row r="144" spans="2:9" s="9" customFormat="1">
      <c r="B144" s="32"/>
      <c r="H144" s="12"/>
      <c r="I144" s="12"/>
    </row>
    <row r="145" spans="2:9" s="9" customFormat="1">
      <c r="B145" s="32"/>
      <c r="H145" s="12"/>
      <c r="I145" s="12"/>
    </row>
    <row r="146" spans="2:9" s="9" customFormat="1">
      <c r="B146" s="32"/>
      <c r="H146" s="12"/>
      <c r="I146" s="12"/>
    </row>
    <row r="147" spans="2:9" s="9" customFormat="1">
      <c r="B147" s="32"/>
      <c r="H147" s="12"/>
      <c r="I147" s="12"/>
    </row>
    <row r="148" spans="2:9" s="9" customFormat="1">
      <c r="B148" s="32"/>
      <c r="H148" s="12"/>
      <c r="I148" s="12"/>
    </row>
    <row r="149" spans="2:9" s="9" customFormat="1">
      <c r="B149" s="32"/>
      <c r="H149" s="12"/>
      <c r="I149" s="12"/>
    </row>
    <row r="150" spans="2:9" s="9" customFormat="1">
      <c r="B150" s="32"/>
      <c r="H150" s="12"/>
      <c r="I150" s="12"/>
    </row>
    <row r="151" spans="2:9" s="9" customFormat="1">
      <c r="B151" s="32"/>
      <c r="H151" s="12"/>
      <c r="I151" s="12"/>
    </row>
    <row r="152" spans="2:9" s="9" customFormat="1">
      <c r="B152" s="32"/>
      <c r="H152" s="12"/>
      <c r="I152" s="12"/>
    </row>
    <row r="153" spans="2:9" s="9" customFormat="1">
      <c r="B153" s="32"/>
      <c r="H153" s="12"/>
      <c r="I153" s="12"/>
    </row>
    <row r="154" spans="2:9" s="9" customFormat="1">
      <c r="B154" s="32"/>
      <c r="H154" s="12"/>
      <c r="I154" s="12"/>
    </row>
    <row r="155" spans="2:9" s="9" customFormat="1">
      <c r="B155" s="32"/>
      <c r="H155" s="12"/>
      <c r="I155" s="12"/>
    </row>
    <row r="156" spans="2:9" s="9" customFormat="1">
      <c r="B156" s="32"/>
      <c r="H156" s="12"/>
      <c r="I156" s="12"/>
    </row>
    <row r="157" spans="2:9" s="9" customFormat="1">
      <c r="B157" s="32"/>
      <c r="H157" s="12"/>
      <c r="I157" s="12"/>
    </row>
    <row r="158" spans="2:9" s="9" customFormat="1">
      <c r="B158" s="32"/>
      <c r="H158" s="12"/>
      <c r="I158" s="12"/>
    </row>
    <row r="159" spans="2:9" s="9" customFormat="1">
      <c r="B159" s="32"/>
      <c r="H159" s="12"/>
      <c r="I159" s="12"/>
    </row>
    <row r="160" spans="2:9" s="9" customFormat="1">
      <c r="B160" s="32"/>
      <c r="H160" s="12"/>
      <c r="I160" s="12"/>
    </row>
    <row r="161" spans="2:9" s="9" customFormat="1">
      <c r="B161" s="32"/>
      <c r="H161" s="12"/>
      <c r="I161" s="12"/>
    </row>
    <row r="162" spans="2:9" s="9" customFormat="1">
      <c r="B162" s="32"/>
      <c r="H162" s="12"/>
      <c r="I162" s="12"/>
    </row>
    <row r="163" spans="2:9" s="9" customFormat="1">
      <c r="B163" s="32"/>
      <c r="H163" s="12"/>
      <c r="I163" s="12"/>
    </row>
    <row r="164" spans="2:9" s="9" customFormat="1">
      <c r="B164" s="32"/>
      <c r="H164" s="12"/>
      <c r="I164" s="12"/>
    </row>
    <row r="165" spans="2:9" s="9" customFormat="1">
      <c r="B165" s="32"/>
      <c r="H165" s="12"/>
      <c r="I165" s="12"/>
    </row>
    <row r="166" spans="2:9" s="9" customFormat="1">
      <c r="B166" s="32"/>
      <c r="H166" s="12"/>
      <c r="I166" s="12"/>
    </row>
    <row r="167" spans="2:9" s="9" customFormat="1">
      <c r="B167" s="32"/>
      <c r="H167" s="12"/>
      <c r="I167" s="12"/>
    </row>
    <row r="168" spans="2:9" s="9" customFormat="1">
      <c r="B168" s="32"/>
      <c r="H168" s="12"/>
      <c r="I168" s="12"/>
    </row>
    <row r="169" spans="2:9" s="9" customFormat="1">
      <c r="B169" s="32"/>
      <c r="H169" s="12"/>
      <c r="I169" s="12"/>
    </row>
    <row r="170" spans="2:9" s="9" customFormat="1">
      <c r="B170" s="32"/>
      <c r="H170" s="12"/>
      <c r="I170" s="12"/>
    </row>
    <row r="171" spans="2:9" s="9" customFormat="1">
      <c r="B171" s="32"/>
      <c r="H171" s="12"/>
      <c r="I171" s="12"/>
    </row>
    <row r="172" spans="2:9" s="9" customFormat="1">
      <c r="B172" s="32"/>
      <c r="H172" s="12"/>
      <c r="I172" s="12"/>
    </row>
    <row r="173" spans="2:9" s="9" customFormat="1">
      <c r="B173" s="32"/>
      <c r="H173" s="12"/>
      <c r="I173" s="12"/>
    </row>
    <row r="174" spans="2:9" s="9" customFormat="1">
      <c r="B174" s="32"/>
      <c r="H174" s="12"/>
      <c r="I174" s="12"/>
    </row>
    <row r="175" spans="2:9" s="9" customFormat="1">
      <c r="B175" s="32"/>
      <c r="H175" s="12"/>
      <c r="I175" s="12"/>
    </row>
    <row r="176" spans="2:9" s="9" customFormat="1">
      <c r="B176" s="32"/>
      <c r="H176" s="12"/>
      <c r="I176" s="12"/>
    </row>
    <row r="177" spans="2:9" s="9" customFormat="1">
      <c r="B177" s="32"/>
      <c r="H177" s="12"/>
      <c r="I177" s="12"/>
    </row>
    <row r="178" spans="2:9" s="9" customFormat="1">
      <c r="B178" s="32"/>
      <c r="H178" s="12"/>
      <c r="I178" s="12"/>
    </row>
    <row r="179" spans="2:9" s="9" customFormat="1">
      <c r="B179" s="32"/>
      <c r="H179" s="12"/>
      <c r="I179" s="12"/>
    </row>
    <row r="180" spans="2:9" s="9" customFormat="1">
      <c r="B180" s="32"/>
      <c r="H180" s="12"/>
      <c r="I180" s="12"/>
    </row>
    <row r="181" spans="2:9" s="9" customFormat="1">
      <c r="B181" s="32"/>
      <c r="H181" s="12"/>
      <c r="I181" s="12"/>
    </row>
    <row r="182" spans="2:9" s="9" customFormat="1">
      <c r="B182" s="32"/>
      <c r="H182" s="12"/>
      <c r="I182" s="12"/>
    </row>
    <row r="183" spans="2:9" s="9" customFormat="1">
      <c r="B183" s="32"/>
      <c r="H183" s="12"/>
      <c r="I183" s="12"/>
    </row>
    <row r="184" spans="2:9" s="9" customFormat="1">
      <c r="B184" s="32"/>
      <c r="H184" s="12"/>
      <c r="I184" s="12"/>
    </row>
    <row r="185" spans="2:9" s="9" customFormat="1">
      <c r="B185" s="32"/>
      <c r="H185" s="12"/>
      <c r="I185" s="12"/>
    </row>
    <row r="186" spans="2:9" s="9" customFormat="1">
      <c r="B186" s="32"/>
      <c r="H186" s="12"/>
      <c r="I186" s="12"/>
    </row>
    <row r="187" spans="2:9" s="9" customFormat="1">
      <c r="B187" s="32"/>
      <c r="H187" s="12"/>
      <c r="I187" s="12"/>
    </row>
    <row r="188" spans="2:9" s="9" customFormat="1">
      <c r="B188" s="32"/>
      <c r="H188" s="12"/>
      <c r="I188" s="12"/>
    </row>
    <row r="189" spans="2:9" s="9" customFormat="1">
      <c r="B189" s="32"/>
      <c r="H189" s="12"/>
      <c r="I189" s="12"/>
    </row>
    <row r="190" spans="2:9" s="9" customFormat="1">
      <c r="B190" s="32"/>
      <c r="H190" s="12"/>
      <c r="I190" s="12"/>
    </row>
    <row r="191" spans="2:9" s="9" customFormat="1">
      <c r="B191" s="32"/>
      <c r="H191" s="12"/>
      <c r="I191" s="12"/>
    </row>
    <row r="192" spans="2:9" s="9" customFormat="1">
      <c r="B192" s="32"/>
      <c r="H192" s="12"/>
      <c r="I192" s="12"/>
    </row>
    <row r="193" spans="2:9" s="9" customFormat="1">
      <c r="B193" s="32"/>
      <c r="H193" s="12"/>
      <c r="I193" s="12"/>
    </row>
    <row r="194" spans="2:9" s="9" customFormat="1">
      <c r="B194" s="32"/>
      <c r="H194" s="12"/>
      <c r="I194" s="12"/>
    </row>
    <row r="195" spans="2:9" s="9" customFormat="1">
      <c r="B195" s="32"/>
      <c r="H195" s="12"/>
      <c r="I195" s="12"/>
    </row>
    <row r="196" spans="2:9" s="9" customFormat="1">
      <c r="B196" s="32"/>
      <c r="H196" s="12"/>
      <c r="I196" s="12"/>
    </row>
    <row r="197" spans="2:9" s="9" customFormat="1">
      <c r="B197" s="32"/>
      <c r="H197" s="12"/>
      <c r="I197" s="12"/>
    </row>
    <row r="198" spans="2:9" s="9" customFormat="1">
      <c r="B198" s="32"/>
      <c r="H198" s="12"/>
      <c r="I198" s="12"/>
    </row>
    <row r="199" spans="2:9" s="9" customFormat="1">
      <c r="B199" s="32"/>
      <c r="H199" s="12"/>
      <c r="I199" s="12"/>
    </row>
    <row r="200" spans="2:9" s="9" customFormat="1">
      <c r="B200" s="32"/>
      <c r="H200" s="12"/>
      <c r="I200" s="12"/>
    </row>
    <row r="201" spans="2:9" s="9" customFormat="1">
      <c r="B201" s="32"/>
      <c r="H201" s="12"/>
      <c r="I201" s="12"/>
    </row>
    <row r="202" spans="2:9" s="9" customFormat="1">
      <c r="B202" s="32"/>
      <c r="H202" s="12"/>
      <c r="I202" s="12"/>
    </row>
    <row r="203" spans="2:9" s="9" customFormat="1">
      <c r="B203" s="32"/>
      <c r="H203" s="12"/>
      <c r="I203" s="12"/>
    </row>
    <row r="204" spans="2:9" s="9" customFormat="1">
      <c r="B204" s="32"/>
      <c r="H204" s="12"/>
      <c r="I204" s="12"/>
    </row>
    <row r="205" spans="2:9" s="9" customFormat="1">
      <c r="B205" s="32"/>
      <c r="H205" s="12"/>
      <c r="I205" s="12"/>
    </row>
    <row r="206" spans="2:9" s="9" customFormat="1">
      <c r="B206" s="32"/>
      <c r="H206" s="12"/>
      <c r="I206" s="12"/>
    </row>
    <row r="207" spans="2:9" s="9" customFormat="1">
      <c r="B207" s="32"/>
      <c r="H207" s="12"/>
      <c r="I207" s="12"/>
    </row>
    <row r="208" spans="2:9" s="9" customFormat="1">
      <c r="B208" s="32"/>
      <c r="H208" s="12"/>
      <c r="I208" s="12"/>
    </row>
    <row r="209" spans="2:9" s="9" customFormat="1">
      <c r="B209" s="32"/>
      <c r="H209" s="12"/>
      <c r="I209" s="12"/>
    </row>
    <row r="210" spans="2:9" s="9" customFormat="1">
      <c r="B210" s="32"/>
      <c r="H210" s="12"/>
      <c r="I210" s="12"/>
    </row>
    <row r="211" spans="2:9" s="9" customFormat="1">
      <c r="B211" s="32"/>
      <c r="H211" s="12"/>
      <c r="I211" s="12"/>
    </row>
    <row r="212" spans="2:9" s="9" customFormat="1">
      <c r="B212" s="32"/>
      <c r="H212" s="12"/>
      <c r="I212" s="12"/>
    </row>
    <row r="213" spans="2:9" s="9" customFormat="1">
      <c r="B213" s="32"/>
      <c r="H213" s="12"/>
      <c r="I213" s="12"/>
    </row>
    <row r="214" spans="2:9" s="9" customFormat="1">
      <c r="B214" s="32"/>
      <c r="H214" s="12"/>
      <c r="I214" s="12"/>
    </row>
    <row r="215" spans="2:9" s="9" customFormat="1">
      <c r="B215" s="32"/>
      <c r="H215" s="12"/>
      <c r="I215" s="12"/>
    </row>
    <row r="216" spans="2:9" s="9" customFormat="1">
      <c r="B216" s="32"/>
      <c r="H216" s="12"/>
      <c r="I216" s="12"/>
    </row>
    <row r="217" spans="2:9" s="9" customFormat="1">
      <c r="B217" s="32"/>
      <c r="H217" s="12"/>
      <c r="I217" s="12"/>
    </row>
    <row r="218" spans="2:9" s="9" customFormat="1">
      <c r="B218" s="32"/>
      <c r="H218" s="12"/>
      <c r="I218" s="12"/>
    </row>
    <row r="219" spans="2:9" s="9" customFormat="1">
      <c r="B219" s="32"/>
      <c r="H219" s="12"/>
      <c r="I219" s="12"/>
    </row>
    <row r="220" spans="2:9" s="9" customFormat="1">
      <c r="B220" s="32"/>
      <c r="H220" s="12"/>
      <c r="I220" s="12"/>
    </row>
    <row r="221" spans="2:9" s="9" customFormat="1">
      <c r="B221" s="32"/>
      <c r="H221" s="12"/>
      <c r="I221" s="12"/>
    </row>
    <row r="222" spans="2:9" s="9" customFormat="1">
      <c r="B222" s="32"/>
      <c r="H222" s="12"/>
      <c r="I222" s="12"/>
    </row>
    <row r="223" spans="2:9" s="9" customFormat="1">
      <c r="B223" s="32"/>
      <c r="H223" s="12"/>
      <c r="I223" s="12"/>
    </row>
    <row r="224" spans="2:9" s="9" customFormat="1">
      <c r="B224" s="32"/>
      <c r="H224" s="12"/>
      <c r="I224" s="12"/>
    </row>
    <row r="225" spans="2:9" s="9" customFormat="1">
      <c r="B225" s="32"/>
      <c r="H225" s="12"/>
      <c r="I225" s="12"/>
    </row>
    <row r="226" spans="2:9" s="9" customFormat="1">
      <c r="B226" s="32"/>
      <c r="H226" s="12"/>
      <c r="I226" s="12"/>
    </row>
    <row r="227" spans="2:9" s="9" customFormat="1">
      <c r="B227" s="32"/>
      <c r="H227" s="12"/>
      <c r="I227" s="12"/>
    </row>
    <row r="228" spans="2:9" s="9" customFormat="1">
      <c r="B228" s="32"/>
      <c r="H228" s="12"/>
      <c r="I228" s="12"/>
    </row>
    <row r="229" spans="2:9" s="9" customFormat="1">
      <c r="B229" s="32"/>
      <c r="H229" s="12"/>
      <c r="I229" s="12"/>
    </row>
    <row r="230" spans="2:9" s="9" customFormat="1">
      <c r="B230" s="32"/>
      <c r="H230" s="12"/>
      <c r="I230" s="12"/>
    </row>
    <row r="231" spans="2:9" s="9" customFormat="1">
      <c r="B231" s="32"/>
      <c r="H231" s="12"/>
      <c r="I231" s="12"/>
    </row>
    <row r="232" spans="2:9" s="9" customFormat="1">
      <c r="B232" s="32"/>
      <c r="H232" s="12"/>
      <c r="I232" s="12"/>
    </row>
    <row r="233" spans="2:9" s="9" customFormat="1">
      <c r="B233" s="32"/>
      <c r="H233" s="12"/>
      <c r="I233" s="12"/>
    </row>
    <row r="234" spans="2:9" s="9" customFormat="1">
      <c r="B234" s="32"/>
      <c r="H234" s="12"/>
      <c r="I234" s="12"/>
    </row>
    <row r="235" spans="2:9" s="9" customFormat="1">
      <c r="B235" s="32"/>
      <c r="H235" s="12"/>
      <c r="I235" s="12"/>
    </row>
    <row r="236" spans="2:9" s="9" customFormat="1">
      <c r="B236" s="32"/>
      <c r="H236" s="12"/>
      <c r="I236" s="12"/>
    </row>
    <row r="237" spans="2:9" s="9" customFormat="1">
      <c r="B237" s="32"/>
      <c r="H237" s="12"/>
      <c r="I237" s="12"/>
    </row>
    <row r="238" spans="2:9" s="9" customFormat="1">
      <c r="B238" s="32"/>
      <c r="H238" s="12"/>
      <c r="I238" s="12"/>
    </row>
    <row r="239" spans="2:9" s="9" customFormat="1">
      <c r="B239" s="32"/>
      <c r="H239" s="12"/>
      <c r="I239" s="12"/>
    </row>
    <row r="240" spans="2:9" s="9" customFormat="1">
      <c r="B240" s="32"/>
      <c r="H240" s="12"/>
      <c r="I240" s="12"/>
    </row>
    <row r="241" spans="2:9" s="9" customFormat="1">
      <c r="B241" s="32"/>
      <c r="H241" s="12"/>
      <c r="I241" s="12"/>
    </row>
    <row r="242" spans="2:9" s="9" customFormat="1">
      <c r="B242" s="32"/>
      <c r="H242" s="12"/>
      <c r="I242" s="12"/>
    </row>
    <row r="243" spans="2:9" s="9" customFormat="1">
      <c r="B243" s="32"/>
      <c r="H243" s="12"/>
      <c r="I243" s="12"/>
    </row>
    <row r="244" spans="2:9" s="9" customFormat="1">
      <c r="B244" s="32"/>
      <c r="H244" s="12"/>
      <c r="I244" s="12"/>
    </row>
    <row r="245" spans="2:9" s="9" customFormat="1">
      <c r="B245" s="32"/>
      <c r="H245" s="12"/>
      <c r="I245" s="12"/>
    </row>
    <row r="246" spans="2:9" s="9" customFormat="1">
      <c r="B246" s="32"/>
      <c r="H246" s="12"/>
      <c r="I246" s="12"/>
    </row>
    <row r="247" spans="2:9" s="9" customFormat="1">
      <c r="B247" s="32"/>
      <c r="H247" s="12"/>
      <c r="I247" s="12"/>
    </row>
    <row r="248" spans="2:9" s="9" customFormat="1">
      <c r="B248" s="32"/>
      <c r="H248" s="12"/>
      <c r="I248" s="12"/>
    </row>
    <row r="249" spans="2:9" s="9" customFormat="1">
      <c r="B249" s="32"/>
      <c r="H249" s="12"/>
      <c r="I249" s="12"/>
    </row>
    <row r="250" spans="2:9" s="9" customFormat="1">
      <c r="B250" s="32"/>
      <c r="H250" s="12"/>
      <c r="I250" s="12"/>
    </row>
    <row r="251" spans="2:9" s="9" customFormat="1">
      <c r="B251" s="32"/>
      <c r="H251" s="12"/>
      <c r="I251" s="12"/>
    </row>
    <row r="252" spans="2:9" s="9" customFormat="1">
      <c r="B252" s="32"/>
      <c r="H252" s="12"/>
      <c r="I252" s="12"/>
    </row>
    <row r="253" spans="2:9" s="9" customFormat="1">
      <c r="B253" s="32"/>
      <c r="H253" s="12"/>
      <c r="I253" s="12"/>
    </row>
    <row r="254" spans="2:9" s="9" customFormat="1">
      <c r="B254" s="32"/>
      <c r="H254" s="12"/>
      <c r="I254" s="12"/>
    </row>
    <row r="255" spans="2:9" s="9" customFormat="1">
      <c r="B255" s="32"/>
      <c r="H255" s="12"/>
      <c r="I255" s="12"/>
    </row>
    <row r="256" spans="2:9" s="9" customFormat="1">
      <c r="B256" s="32"/>
      <c r="H256" s="12"/>
      <c r="I256" s="12"/>
    </row>
    <row r="257" spans="2:9" s="9" customFormat="1">
      <c r="B257" s="32"/>
      <c r="H257" s="12"/>
      <c r="I257" s="12"/>
    </row>
    <row r="258" spans="2:9" s="9" customFormat="1">
      <c r="B258" s="32"/>
      <c r="H258" s="12"/>
      <c r="I258" s="12"/>
    </row>
    <row r="259" spans="2:9" s="9" customFormat="1">
      <c r="B259" s="32"/>
      <c r="H259" s="12"/>
      <c r="I259" s="12"/>
    </row>
    <row r="260" spans="2:9" s="9" customFormat="1">
      <c r="B260" s="32"/>
      <c r="H260" s="12"/>
      <c r="I260" s="12"/>
    </row>
    <row r="261" spans="2:9" s="9" customFormat="1">
      <c r="B261" s="32"/>
      <c r="H261" s="12"/>
      <c r="I261" s="12"/>
    </row>
    <row r="262" spans="2:9" s="9" customFormat="1">
      <c r="B262" s="32"/>
      <c r="H262" s="12"/>
      <c r="I262" s="12"/>
    </row>
    <row r="263" spans="2:9" s="9" customFormat="1">
      <c r="B263" s="32"/>
      <c r="H263" s="12"/>
      <c r="I263" s="12"/>
    </row>
    <row r="264" spans="2:9" s="9" customFormat="1">
      <c r="B264" s="32"/>
      <c r="H264" s="12"/>
      <c r="I264" s="12"/>
    </row>
    <row r="265" spans="2:9" s="9" customFormat="1">
      <c r="B265" s="32"/>
      <c r="H265" s="12"/>
      <c r="I265" s="12"/>
    </row>
    <row r="266" spans="2:9" s="9" customFormat="1">
      <c r="B266" s="32"/>
      <c r="H266" s="12"/>
      <c r="I266" s="12"/>
    </row>
    <row r="267" spans="2:9" s="9" customFormat="1">
      <c r="B267" s="32"/>
      <c r="H267" s="12"/>
      <c r="I267" s="12"/>
    </row>
    <row r="268" spans="2:9" s="9" customFormat="1">
      <c r="B268" s="32"/>
      <c r="H268" s="12"/>
      <c r="I268" s="12"/>
    </row>
    <row r="269" spans="2:9" s="9" customFormat="1">
      <c r="B269" s="32"/>
      <c r="H269" s="12"/>
      <c r="I269" s="12"/>
    </row>
    <row r="270" spans="2:9" s="9" customFormat="1">
      <c r="B270" s="32"/>
      <c r="H270" s="12"/>
      <c r="I270" s="12"/>
    </row>
    <row r="271" spans="2:9" s="9" customFormat="1">
      <c r="B271" s="32"/>
      <c r="H271" s="12"/>
      <c r="I271" s="12"/>
    </row>
    <row r="272" spans="2:9" s="9" customFormat="1">
      <c r="B272" s="32"/>
      <c r="H272" s="12"/>
      <c r="I272" s="12"/>
    </row>
    <row r="273" spans="2:9" s="9" customFormat="1">
      <c r="B273" s="32"/>
      <c r="H273" s="12"/>
      <c r="I273" s="12"/>
    </row>
    <row r="274" spans="2:9" s="9" customFormat="1">
      <c r="B274" s="32"/>
      <c r="H274" s="12"/>
      <c r="I274" s="12"/>
    </row>
    <row r="275" spans="2:9" s="9" customFormat="1">
      <c r="B275" s="32"/>
      <c r="H275" s="12"/>
      <c r="I275" s="12"/>
    </row>
    <row r="276" spans="2:9" s="9" customFormat="1">
      <c r="B276" s="32"/>
      <c r="H276" s="12"/>
      <c r="I276" s="12"/>
    </row>
    <row r="277" spans="2:9" s="9" customFormat="1">
      <c r="B277" s="32"/>
      <c r="H277" s="12"/>
      <c r="I277" s="12"/>
    </row>
    <row r="278" spans="2:9" s="9" customFormat="1">
      <c r="B278" s="32"/>
      <c r="H278" s="12"/>
      <c r="I278" s="12"/>
    </row>
    <row r="279" spans="2:9" s="9" customFormat="1">
      <c r="B279" s="32"/>
      <c r="H279" s="12"/>
      <c r="I279" s="12"/>
    </row>
    <row r="280" spans="2:9" s="9" customFormat="1">
      <c r="B280" s="32"/>
      <c r="H280" s="12"/>
      <c r="I280" s="12"/>
    </row>
    <row r="281" spans="2:9" s="9" customFormat="1">
      <c r="B281" s="32"/>
      <c r="H281" s="12"/>
      <c r="I281" s="12"/>
    </row>
    <row r="282" spans="2:9" s="9" customFormat="1">
      <c r="B282" s="32"/>
      <c r="H282" s="12"/>
      <c r="I282" s="12"/>
    </row>
    <row r="283" spans="2:9" s="9" customFormat="1">
      <c r="B283" s="32"/>
      <c r="H283" s="12"/>
      <c r="I283" s="12"/>
    </row>
    <row r="284" spans="2:9" s="9" customFormat="1">
      <c r="B284" s="32"/>
      <c r="H284" s="12"/>
      <c r="I284" s="12"/>
    </row>
    <row r="285" spans="2:9" s="9" customFormat="1">
      <c r="B285" s="32"/>
      <c r="H285" s="12"/>
      <c r="I285" s="12"/>
    </row>
    <row r="286" spans="2:9" s="9" customFormat="1">
      <c r="B286" s="32"/>
      <c r="H286" s="12"/>
      <c r="I286" s="12"/>
    </row>
    <row r="287" spans="2:9" s="9" customFormat="1">
      <c r="B287" s="32"/>
      <c r="H287" s="12"/>
      <c r="I287" s="12"/>
    </row>
    <row r="288" spans="2:9" s="9" customFormat="1">
      <c r="B288" s="32"/>
      <c r="H288" s="12"/>
      <c r="I288" s="12"/>
    </row>
    <row r="289" spans="2:9" s="9" customFormat="1">
      <c r="B289" s="32"/>
      <c r="H289" s="12"/>
      <c r="I289" s="12"/>
    </row>
    <row r="290" spans="2:9" s="9" customFormat="1">
      <c r="B290" s="32"/>
      <c r="H290" s="12"/>
      <c r="I290" s="12"/>
    </row>
    <row r="291" spans="2:9" s="9" customFormat="1">
      <c r="B291" s="32"/>
      <c r="H291" s="12"/>
      <c r="I291" s="12"/>
    </row>
    <row r="292" spans="2:9" s="9" customFormat="1">
      <c r="B292" s="32"/>
      <c r="H292" s="12"/>
      <c r="I292" s="12"/>
    </row>
    <row r="293" spans="2:9" s="9" customFormat="1">
      <c r="B293" s="32"/>
      <c r="H293" s="12"/>
      <c r="I293" s="12"/>
    </row>
    <row r="294" spans="2:9" s="9" customFormat="1">
      <c r="B294" s="32"/>
      <c r="H294" s="12"/>
      <c r="I294" s="12"/>
    </row>
    <row r="295" spans="2:9" s="9" customFormat="1">
      <c r="B295" s="32"/>
      <c r="H295" s="12"/>
      <c r="I295" s="12"/>
    </row>
    <row r="296" spans="2:9" s="9" customFormat="1">
      <c r="B296" s="32"/>
      <c r="H296" s="12"/>
      <c r="I296" s="12"/>
    </row>
    <row r="297" spans="2:9" s="9" customFormat="1">
      <c r="B297" s="32"/>
      <c r="H297" s="12"/>
      <c r="I297" s="12"/>
    </row>
    <row r="298" spans="2:9" s="9" customFormat="1">
      <c r="B298" s="32"/>
      <c r="H298" s="12"/>
      <c r="I298" s="12"/>
    </row>
    <row r="299" spans="2:9" s="9" customFormat="1">
      <c r="B299" s="32"/>
      <c r="H299" s="12"/>
      <c r="I299" s="12"/>
    </row>
    <row r="300" spans="2:9" s="9" customFormat="1">
      <c r="B300" s="32"/>
      <c r="H300" s="12"/>
      <c r="I300" s="12"/>
    </row>
    <row r="301" spans="2:9" s="9" customFormat="1">
      <c r="B301" s="32"/>
      <c r="H301" s="12"/>
      <c r="I301" s="12"/>
    </row>
    <row r="302" spans="2:9" s="9" customFormat="1">
      <c r="B302" s="32"/>
      <c r="H302" s="12"/>
      <c r="I302" s="12"/>
    </row>
    <row r="303" spans="2:9" s="9" customFormat="1">
      <c r="B303" s="32"/>
      <c r="H303" s="12"/>
      <c r="I303" s="12"/>
    </row>
    <row r="304" spans="2:9" s="9" customFormat="1">
      <c r="B304" s="32"/>
      <c r="H304" s="12"/>
      <c r="I304" s="12"/>
    </row>
    <row r="305" spans="2:9" s="9" customFormat="1">
      <c r="B305" s="32"/>
      <c r="H305" s="12"/>
      <c r="I305" s="12"/>
    </row>
    <row r="306" spans="2:9" s="9" customFormat="1">
      <c r="B306" s="32"/>
      <c r="H306" s="12"/>
      <c r="I306" s="12"/>
    </row>
    <row r="307" spans="2:9" s="9" customFormat="1">
      <c r="B307" s="32"/>
      <c r="H307" s="12"/>
      <c r="I307" s="12"/>
    </row>
    <row r="308" spans="2:9" s="9" customFormat="1">
      <c r="B308" s="32"/>
      <c r="H308" s="12"/>
      <c r="I308" s="12"/>
    </row>
    <row r="309" spans="2:9" s="9" customFormat="1">
      <c r="B309" s="32"/>
      <c r="H309" s="12"/>
      <c r="I309" s="12"/>
    </row>
    <row r="310" spans="2:9" s="9" customFormat="1">
      <c r="B310" s="32"/>
      <c r="H310" s="12"/>
      <c r="I310" s="12"/>
    </row>
    <row r="311" spans="2:9" s="9" customFormat="1">
      <c r="B311" s="32"/>
      <c r="H311" s="12"/>
      <c r="I311" s="12"/>
    </row>
    <row r="312" spans="2:9" s="9" customFormat="1">
      <c r="B312" s="32"/>
      <c r="H312" s="12"/>
      <c r="I312" s="12"/>
    </row>
    <row r="313" spans="2:9" s="9" customFormat="1">
      <c r="B313" s="32"/>
      <c r="H313" s="12"/>
      <c r="I313" s="12"/>
    </row>
    <row r="314" spans="2:9" s="9" customFormat="1">
      <c r="B314" s="32"/>
      <c r="H314" s="12"/>
      <c r="I314" s="12"/>
    </row>
    <row r="315" spans="2:9" s="9" customFormat="1">
      <c r="B315" s="32"/>
      <c r="H315" s="12"/>
      <c r="I315" s="12"/>
    </row>
    <row r="316" spans="2:9" s="9" customFormat="1">
      <c r="B316" s="32"/>
      <c r="H316" s="12"/>
      <c r="I316" s="12"/>
    </row>
    <row r="317" spans="2:9" s="9" customFormat="1">
      <c r="B317" s="32"/>
      <c r="H317" s="12"/>
      <c r="I317" s="12"/>
    </row>
    <row r="318" spans="2:9" s="9" customFormat="1">
      <c r="B318" s="32"/>
      <c r="H318" s="12"/>
      <c r="I318" s="12"/>
    </row>
    <row r="319" spans="2:9" s="9" customFormat="1">
      <c r="B319" s="32"/>
      <c r="H319" s="12"/>
      <c r="I319" s="12"/>
    </row>
    <row r="320" spans="2:9" s="9" customFormat="1">
      <c r="B320" s="32"/>
      <c r="H320" s="12"/>
      <c r="I320" s="12"/>
    </row>
    <row r="321" spans="2:9" s="9" customFormat="1">
      <c r="B321" s="32"/>
      <c r="H321" s="12"/>
      <c r="I321" s="12"/>
    </row>
    <row r="322" spans="2:9" s="9" customFormat="1">
      <c r="B322" s="32"/>
      <c r="H322" s="12"/>
      <c r="I322" s="12"/>
    </row>
    <row r="323" spans="2:9" s="9" customFormat="1">
      <c r="B323" s="32"/>
      <c r="H323" s="12"/>
      <c r="I323" s="12"/>
    </row>
    <row r="324" spans="2:9" s="9" customFormat="1">
      <c r="B324" s="32"/>
      <c r="H324" s="12"/>
      <c r="I324" s="12"/>
    </row>
    <row r="325" spans="2:9" s="9" customFormat="1">
      <c r="B325" s="32"/>
      <c r="H325" s="12"/>
      <c r="I325" s="12"/>
    </row>
    <row r="326" spans="2:9" s="9" customFormat="1">
      <c r="B326" s="32"/>
      <c r="H326" s="12"/>
      <c r="I326" s="12"/>
    </row>
    <row r="327" spans="2:9" s="9" customFormat="1">
      <c r="B327" s="32"/>
      <c r="H327" s="12"/>
      <c r="I327" s="12"/>
    </row>
    <row r="328" spans="2:9" s="9" customFormat="1">
      <c r="B328" s="32"/>
      <c r="H328" s="12"/>
      <c r="I328" s="12"/>
    </row>
    <row r="329" spans="2:9" s="9" customFormat="1">
      <c r="B329" s="32"/>
      <c r="H329" s="12"/>
      <c r="I329" s="12"/>
    </row>
    <row r="330" spans="2:9" s="9" customFormat="1">
      <c r="B330" s="32"/>
      <c r="H330" s="12"/>
      <c r="I330" s="12"/>
    </row>
    <row r="331" spans="2:9" s="9" customFormat="1">
      <c r="B331" s="32"/>
      <c r="H331" s="12"/>
      <c r="I331" s="12"/>
    </row>
    <row r="332" spans="2:9" s="9" customFormat="1">
      <c r="B332" s="32"/>
      <c r="H332" s="12"/>
      <c r="I332" s="12"/>
    </row>
    <row r="333" spans="2:9" s="9" customFormat="1">
      <c r="B333" s="32"/>
      <c r="H333" s="12"/>
      <c r="I333" s="12"/>
    </row>
    <row r="334" spans="2:9" s="9" customFormat="1">
      <c r="B334" s="32"/>
      <c r="H334" s="12"/>
      <c r="I334" s="12"/>
    </row>
    <row r="335" spans="2:9" s="9" customFormat="1">
      <c r="B335" s="32"/>
      <c r="H335" s="12"/>
      <c r="I335" s="12"/>
    </row>
    <row r="336" spans="2:9" s="9" customFormat="1">
      <c r="B336" s="32"/>
      <c r="H336" s="12"/>
      <c r="I336" s="12"/>
    </row>
    <row r="337" spans="2:9" s="9" customFormat="1">
      <c r="B337" s="32"/>
      <c r="H337" s="12"/>
      <c r="I337" s="12"/>
    </row>
    <row r="338" spans="2:9" s="9" customFormat="1">
      <c r="B338" s="32"/>
      <c r="H338" s="12"/>
      <c r="I338" s="12"/>
    </row>
    <row r="339" spans="2:9" s="9" customFormat="1">
      <c r="B339" s="32"/>
      <c r="H339" s="12"/>
      <c r="I339" s="12"/>
    </row>
    <row r="340" spans="2:9" s="9" customFormat="1">
      <c r="B340" s="32"/>
      <c r="H340" s="12"/>
      <c r="I340" s="12"/>
    </row>
    <row r="341" spans="2:9" s="9" customFormat="1">
      <c r="B341" s="32"/>
      <c r="H341" s="12"/>
      <c r="I341" s="12"/>
    </row>
    <row r="342" spans="2:9" s="9" customFormat="1">
      <c r="B342" s="32"/>
      <c r="H342" s="12"/>
      <c r="I342" s="12"/>
    </row>
    <row r="343" spans="2:9" s="9" customFormat="1">
      <c r="B343" s="32"/>
      <c r="H343" s="12"/>
      <c r="I343" s="12"/>
    </row>
    <row r="344" spans="2:9" s="9" customFormat="1">
      <c r="B344" s="32"/>
      <c r="H344" s="12"/>
      <c r="I344" s="12"/>
    </row>
    <row r="345" spans="2:9" s="9" customFormat="1">
      <c r="B345" s="32"/>
      <c r="H345" s="12"/>
      <c r="I345" s="12"/>
    </row>
    <row r="346" spans="2:9" s="9" customFormat="1">
      <c r="B346" s="32"/>
      <c r="H346" s="12"/>
      <c r="I346" s="12"/>
    </row>
    <row r="347" spans="2:9" s="9" customFormat="1">
      <c r="B347" s="32"/>
      <c r="H347" s="12"/>
      <c r="I347" s="12"/>
    </row>
    <row r="348" spans="2:9" s="9" customFormat="1">
      <c r="B348" s="32"/>
      <c r="H348" s="12"/>
      <c r="I348" s="12"/>
    </row>
    <row r="349" spans="2:9" s="9" customFormat="1">
      <c r="B349" s="32"/>
      <c r="H349" s="12"/>
      <c r="I349" s="12"/>
    </row>
    <row r="350" spans="2:9" s="9" customFormat="1">
      <c r="B350" s="32"/>
      <c r="H350" s="12"/>
      <c r="I350" s="12"/>
    </row>
    <row r="351" spans="2:9" s="9" customFormat="1">
      <c r="B351" s="32"/>
      <c r="H351" s="12"/>
      <c r="I351" s="12"/>
    </row>
    <row r="352" spans="2:9" s="9" customFormat="1">
      <c r="B352" s="32"/>
      <c r="H352" s="12"/>
      <c r="I352" s="12"/>
    </row>
    <row r="353" spans="2:9" s="9" customFormat="1">
      <c r="B353" s="32"/>
      <c r="H353" s="12"/>
      <c r="I353" s="12"/>
    </row>
    <row r="354" spans="2:9" s="9" customFormat="1">
      <c r="B354" s="32"/>
      <c r="H354" s="12"/>
      <c r="I354" s="12"/>
    </row>
    <row r="355" spans="2:9" s="9" customFormat="1">
      <c r="B355" s="32"/>
      <c r="H355" s="12"/>
      <c r="I355" s="12"/>
    </row>
    <row r="356" spans="2:9" s="9" customFormat="1">
      <c r="B356" s="32"/>
      <c r="H356" s="12"/>
      <c r="I356" s="12"/>
    </row>
    <row r="357" spans="2:9" s="9" customFormat="1">
      <c r="B357" s="32"/>
      <c r="H357" s="12"/>
      <c r="I357" s="12"/>
    </row>
    <row r="358" spans="2:9" s="9" customFormat="1">
      <c r="B358" s="32"/>
      <c r="H358" s="12"/>
      <c r="I358" s="12"/>
    </row>
    <row r="359" spans="2:9" s="9" customFormat="1">
      <c r="B359" s="32"/>
      <c r="H359" s="12"/>
      <c r="I359" s="12"/>
    </row>
    <row r="360" spans="2:9" s="9" customFormat="1">
      <c r="B360" s="32"/>
      <c r="H360" s="12"/>
      <c r="I360" s="12"/>
    </row>
    <row r="361" spans="2:9" s="9" customFormat="1">
      <c r="B361" s="32"/>
      <c r="H361" s="12"/>
      <c r="I361" s="12"/>
    </row>
    <row r="362" spans="2:9" s="9" customFormat="1">
      <c r="B362" s="32"/>
      <c r="H362" s="12"/>
      <c r="I362" s="12"/>
    </row>
    <row r="363" spans="2:9" s="9" customFormat="1">
      <c r="B363" s="32"/>
      <c r="H363" s="12"/>
      <c r="I363" s="12"/>
    </row>
    <row r="364" spans="2:9" s="9" customFormat="1">
      <c r="B364" s="32"/>
      <c r="H364" s="12"/>
      <c r="I364" s="12"/>
    </row>
    <row r="365" spans="2:9" s="9" customFormat="1">
      <c r="B365" s="32"/>
      <c r="H365" s="12"/>
      <c r="I365" s="12"/>
    </row>
    <row r="366" spans="2:9" s="9" customFormat="1">
      <c r="B366" s="32"/>
      <c r="H366" s="12"/>
      <c r="I366" s="12"/>
    </row>
    <row r="367" spans="2:9" s="9" customFormat="1">
      <c r="B367" s="32"/>
      <c r="H367" s="12"/>
      <c r="I367" s="12"/>
    </row>
    <row r="368" spans="2:9" s="9" customFormat="1">
      <c r="B368" s="32"/>
      <c r="H368" s="12"/>
      <c r="I368" s="12"/>
    </row>
    <row r="369" spans="2:9" s="9" customFormat="1">
      <c r="B369" s="32"/>
      <c r="H369" s="12"/>
      <c r="I369" s="12"/>
    </row>
    <row r="370" spans="2:9" s="9" customFormat="1">
      <c r="B370" s="32"/>
      <c r="H370" s="12"/>
      <c r="I370" s="12"/>
    </row>
    <row r="371" spans="2:9" s="9" customFormat="1">
      <c r="B371" s="32"/>
      <c r="H371" s="12"/>
      <c r="I371" s="12"/>
    </row>
    <row r="372" spans="2:9" s="9" customFormat="1">
      <c r="B372" s="32"/>
      <c r="H372" s="12"/>
      <c r="I372" s="12"/>
    </row>
    <row r="373" spans="2:9" s="9" customFormat="1">
      <c r="B373" s="32"/>
      <c r="H373" s="12"/>
      <c r="I373" s="12"/>
    </row>
    <row r="374" spans="2:9" s="9" customFormat="1">
      <c r="B374" s="32"/>
      <c r="H374" s="12"/>
      <c r="I374" s="12"/>
    </row>
    <row r="375" spans="2:9" s="9" customFormat="1">
      <c r="B375" s="32"/>
      <c r="H375" s="12"/>
      <c r="I375" s="12"/>
    </row>
    <row r="376" spans="2:9" s="9" customFormat="1">
      <c r="B376" s="32"/>
      <c r="H376" s="12"/>
      <c r="I376" s="12"/>
    </row>
    <row r="377" spans="2:9" s="9" customFormat="1">
      <c r="B377" s="32"/>
      <c r="H377" s="12"/>
      <c r="I377" s="12"/>
    </row>
    <row r="378" spans="2:9" s="9" customFormat="1">
      <c r="B378" s="32"/>
      <c r="H378" s="12"/>
      <c r="I378" s="12"/>
    </row>
    <row r="379" spans="2:9" s="9" customFormat="1">
      <c r="B379" s="32"/>
      <c r="H379" s="12"/>
      <c r="I379" s="12"/>
    </row>
    <row r="380" spans="2:9" s="9" customFormat="1">
      <c r="B380" s="32"/>
      <c r="H380" s="12"/>
      <c r="I380" s="12"/>
    </row>
    <row r="381" spans="2:9" s="9" customFormat="1">
      <c r="B381" s="32"/>
      <c r="H381" s="12"/>
      <c r="I381" s="12"/>
    </row>
    <row r="382" spans="2:9" s="9" customFormat="1">
      <c r="B382" s="32"/>
      <c r="H382" s="12"/>
      <c r="I382" s="12"/>
    </row>
    <row r="383" spans="2:9" s="9" customFormat="1">
      <c r="B383" s="32"/>
      <c r="H383" s="12"/>
      <c r="I383" s="12"/>
    </row>
    <row r="384" spans="2:9" s="9" customFormat="1">
      <c r="B384" s="32"/>
      <c r="H384" s="12"/>
      <c r="I384" s="12"/>
    </row>
    <row r="385" spans="2:9" s="9" customFormat="1">
      <c r="B385" s="32"/>
      <c r="H385" s="12"/>
      <c r="I385" s="12"/>
    </row>
    <row r="386" spans="2:9" s="9" customFormat="1">
      <c r="B386" s="32"/>
      <c r="H386" s="12"/>
      <c r="I386" s="12"/>
    </row>
    <row r="387" spans="2:9" s="9" customFormat="1">
      <c r="B387" s="32"/>
      <c r="H387" s="12"/>
      <c r="I387" s="12"/>
    </row>
    <row r="388" spans="2:9" s="9" customFormat="1">
      <c r="B388" s="32"/>
      <c r="H388" s="12"/>
      <c r="I388" s="12"/>
    </row>
    <row r="389" spans="2:9" s="9" customFormat="1">
      <c r="B389" s="32"/>
      <c r="H389" s="12"/>
      <c r="I389" s="12"/>
    </row>
    <row r="390" spans="2:9" s="9" customFormat="1">
      <c r="B390" s="32"/>
      <c r="H390" s="12"/>
      <c r="I390" s="12"/>
    </row>
    <row r="391" spans="2:9" s="9" customFormat="1">
      <c r="B391" s="32"/>
      <c r="H391" s="12"/>
      <c r="I391" s="12"/>
    </row>
    <row r="392" spans="2:9" s="9" customFormat="1">
      <c r="B392" s="32"/>
      <c r="H392" s="12"/>
      <c r="I392" s="12"/>
    </row>
    <row r="393" spans="2:9" s="9" customFormat="1">
      <c r="B393" s="32"/>
      <c r="H393" s="12"/>
      <c r="I393" s="12"/>
    </row>
    <row r="394" spans="2:9" s="9" customFormat="1">
      <c r="B394" s="32"/>
      <c r="H394" s="12"/>
      <c r="I394" s="12"/>
    </row>
    <row r="395" spans="2:9" s="9" customFormat="1">
      <c r="B395" s="32"/>
      <c r="H395" s="12"/>
      <c r="I395" s="12"/>
    </row>
    <row r="396" spans="2:9" s="9" customFormat="1">
      <c r="B396" s="32"/>
      <c r="H396" s="12"/>
      <c r="I396" s="12"/>
    </row>
    <row r="397" spans="2:9" s="9" customFormat="1">
      <c r="B397" s="32"/>
      <c r="H397" s="12"/>
      <c r="I397" s="12"/>
    </row>
    <row r="398" spans="2:9" s="9" customFormat="1">
      <c r="B398" s="32"/>
      <c r="H398" s="12"/>
      <c r="I398" s="12"/>
    </row>
    <row r="399" spans="2:9" s="9" customFormat="1">
      <c r="B399" s="32"/>
      <c r="H399" s="12"/>
      <c r="I399" s="12"/>
    </row>
    <row r="400" spans="2:9" s="9" customFormat="1">
      <c r="B400" s="32"/>
      <c r="H400" s="12"/>
      <c r="I400" s="12"/>
    </row>
    <row r="401" spans="2:9" s="9" customFormat="1">
      <c r="B401" s="32"/>
      <c r="H401" s="12"/>
      <c r="I401" s="12"/>
    </row>
    <row r="402" spans="2:9" s="9" customFormat="1">
      <c r="B402" s="32"/>
      <c r="H402" s="12"/>
      <c r="I402" s="12"/>
    </row>
    <row r="403" spans="2:9" s="9" customFormat="1">
      <c r="B403" s="32"/>
      <c r="H403" s="12"/>
      <c r="I403" s="12"/>
    </row>
    <row r="404" spans="2:9" s="9" customFormat="1">
      <c r="B404" s="32"/>
      <c r="H404" s="12"/>
      <c r="I404" s="12"/>
    </row>
    <row r="405" spans="2:9" s="9" customFormat="1">
      <c r="B405" s="32"/>
      <c r="H405" s="12"/>
      <c r="I405" s="12"/>
    </row>
    <row r="406" spans="2:9" s="9" customFormat="1">
      <c r="B406" s="32"/>
      <c r="H406" s="12"/>
      <c r="I406" s="12"/>
    </row>
    <row r="407" spans="2:9" s="9" customFormat="1">
      <c r="B407" s="32"/>
      <c r="H407" s="12"/>
      <c r="I407" s="12"/>
    </row>
    <row r="408" spans="2:9" s="9" customFormat="1">
      <c r="B408" s="32"/>
      <c r="H408" s="12"/>
      <c r="I408" s="12"/>
    </row>
    <row r="409" spans="2:9" s="9" customFormat="1">
      <c r="B409" s="32"/>
      <c r="H409" s="12"/>
      <c r="I409" s="12"/>
    </row>
    <row r="410" spans="2:9" s="9" customFormat="1">
      <c r="B410" s="32"/>
      <c r="H410" s="12"/>
      <c r="I410" s="12"/>
    </row>
    <row r="411" spans="2:9" s="9" customFormat="1">
      <c r="B411" s="32"/>
      <c r="H411" s="12"/>
      <c r="I411" s="12"/>
    </row>
    <row r="412" spans="2:9" s="9" customFormat="1">
      <c r="B412" s="32"/>
      <c r="H412" s="12"/>
      <c r="I412" s="12"/>
    </row>
    <row r="413" spans="2:9" s="9" customFormat="1">
      <c r="B413" s="32"/>
      <c r="H413" s="12"/>
      <c r="I413" s="12"/>
    </row>
    <row r="414" spans="2:9" s="9" customFormat="1">
      <c r="B414" s="32"/>
      <c r="H414" s="12"/>
      <c r="I414" s="12"/>
    </row>
    <row r="415" spans="2:9" s="9" customFormat="1">
      <c r="B415" s="32"/>
      <c r="H415" s="12"/>
      <c r="I415" s="12"/>
    </row>
    <row r="416" spans="2:9" s="9" customFormat="1">
      <c r="B416" s="32"/>
      <c r="H416" s="12"/>
      <c r="I416" s="12"/>
    </row>
    <row r="417" spans="2:9" s="9" customFormat="1">
      <c r="B417" s="32"/>
      <c r="H417" s="12"/>
      <c r="I417" s="12"/>
    </row>
    <row r="418" spans="2:9" s="9" customFormat="1">
      <c r="B418" s="32"/>
      <c r="H418" s="12"/>
      <c r="I418" s="12"/>
    </row>
    <row r="419" spans="2:9" s="9" customFormat="1">
      <c r="B419" s="32"/>
      <c r="H419" s="12"/>
      <c r="I419" s="12"/>
    </row>
    <row r="420" spans="2:9" s="9" customFormat="1">
      <c r="B420" s="32"/>
      <c r="H420" s="12"/>
      <c r="I420" s="12"/>
    </row>
    <row r="421" spans="2:9" s="9" customFormat="1">
      <c r="B421" s="32"/>
      <c r="H421" s="12"/>
      <c r="I421" s="12"/>
    </row>
    <row r="422" spans="2:9" s="9" customFormat="1">
      <c r="B422" s="32"/>
      <c r="H422" s="12"/>
      <c r="I422" s="12"/>
    </row>
    <row r="423" spans="2:9" s="9" customFormat="1">
      <c r="B423" s="32"/>
      <c r="H423" s="12"/>
      <c r="I423" s="12"/>
    </row>
    <row r="424" spans="2:9" s="9" customFormat="1">
      <c r="B424" s="32"/>
      <c r="H424" s="12"/>
      <c r="I424" s="12"/>
    </row>
    <row r="425" spans="2:9" s="9" customFormat="1">
      <c r="B425" s="32"/>
      <c r="H425" s="12"/>
      <c r="I425" s="12"/>
    </row>
    <row r="426" spans="2:9" s="9" customFormat="1">
      <c r="B426" s="32"/>
      <c r="H426" s="12"/>
      <c r="I426" s="12"/>
    </row>
    <row r="427" spans="2:9" s="9" customFormat="1">
      <c r="B427" s="32"/>
      <c r="H427" s="12"/>
      <c r="I427" s="12"/>
    </row>
    <row r="428" spans="2:9" s="9" customFormat="1">
      <c r="B428" s="32"/>
      <c r="H428" s="12"/>
      <c r="I428" s="12"/>
    </row>
    <row r="429" spans="2:9" s="9" customFormat="1">
      <c r="B429" s="32"/>
      <c r="H429" s="12"/>
      <c r="I429" s="12"/>
    </row>
    <row r="430" spans="2:9" s="9" customFormat="1">
      <c r="B430" s="32"/>
      <c r="H430" s="12"/>
      <c r="I430" s="12"/>
    </row>
    <row r="431" spans="2:9" s="9" customFormat="1">
      <c r="B431" s="32"/>
      <c r="H431" s="12"/>
      <c r="I431" s="12"/>
    </row>
    <row r="432" spans="2:9" s="9" customFormat="1">
      <c r="B432" s="32"/>
      <c r="H432" s="12"/>
      <c r="I432" s="12"/>
    </row>
    <row r="433" spans="2:9" s="9" customFormat="1">
      <c r="B433" s="32"/>
      <c r="H433" s="12"/>
      <c r="I433" s="12"/>
    </row>
    <row r="434" spans="2:9" s="9" customFormat="1">
      <c r="B434" s="32"/>
      <c r="H434" s="12"/>
      <c r="I434" s="12"/>
    </row>
    <row r="435" spans="2:9" s="9" customFormat="1">
      <c r="B435" s="32"/>
      <c r="H435" s="12"/>
      <c r="I435" s="12"/>
    </row>
    <row r="436" spans="2:9" s="9" customFormat="1">
      <c r="B436" s="32"/>
      <c r="H436" s="12"/>
      <c r="I436" s="12"/>
    </row>
    <row r="437" spans="2:9" s="9" customFormat="1">
      <c r="B437" s="32"/>
      <c r="H437" s="12"/>
      <c r="I437" s="12"/>
    </row>
    <row r="438" spans="2:9" s="9" customFormat="1">
      <c r="B438" s="32"/>
      <c r="H438" s="12"/>
      <c r="I438" s="12"/>
    </row>
    <row r="439" spans="2:9" s="9" customFormat="1">
      <c r="B439" s="32"/>
      <c r="H439" s="12"/>
      <c r="I439" s="12"/>
    </row>
    <row r="440" spans="2:9" s="9" customFormat="1">
      <c r="B440" s="32"/>
      <c r="H440" s="12"/>
      <c r="I440" s="12"/>
    </row>
    <row r="441" spans="2:9" s="9" customFormat="1">
      <c r="B441" s="32"/>
      <c r="H441" s="12"/>
      <c r="I441" s="12"/>
    </row>
    <row r="442" spans="2:9" s="9" customFormat="1">
      <c r="B442" s="32"/>
      <c r="H442" s="12"/>
      <c r="I442" s="12"/>
    </row>
    <row r="443" spans="2:9" s="9" customFormat="1">
      <c r="B443" s="32"/>
      <c r="H443" s="12"/>
      <c r="I443" s="12"/>
    </row>
    <row r="444" spans="2:9" s="9" customFormat="1">
      <c r="B444" s="32"/>
      <c r="H444" s="12"/>
      <c r="I444" s="12"/>
    </row>
    <row r="445" spans="2:9" s="9" customFormat="1">
      <c r="B445" s="32"/>
      <c r="H445" s="12"/>
      <c r="I445" s="12"/>
    </row>
    <row r="446" spans="2:9" s="9" customFormat="1">
      <c r="B446" s="32"/>
      <c r="H446" s="12"/>
      <c r="I446" s="12"/>
    </row>
    <row r="447" spans="2:9" s="9" customFormat="1">
      <c r="B447" s="32"/>
      <c r="H447" s="12"/>
      <c r="I447" s="12"/>
    </row>
    <row r="448" spans="2:9" s="9" customFormat="1">
      <c r="B448" s="32"/>
      <c r="H448" s="12"/>
      <c r="I448" s="12"/>
    </row>
    <row r="449" spans="2:9" s="9" customFormat="1">
      <c r="B449" s="32"/>
      <c r="H449" s="12"/>
      <c r="I449" s="12"/>
    </row>
    <row r="450" spans="2:9" s="9" customFormat="1">
      <c r="B450" s="32"/>
      <c r="H450" s="12"/>
      <c r="I450" s="12"/>
    </row>
    <row r="451" spans="2:9" s="9" customFormat="1">
      <c r="B451" s="32"/>
      <c r="H451" s="12"/>
      <c r="I451" s="12"/>
    </row>
    <row r="452" spans="2:9" s="9" customFormat="1">
      <c r="B452" s="32"/>
      <c r="H452" s="12"/>
      <c r="I452" s="12"/>
    </row>
    <row r="453" spans="2:9" s="9" customFormat="1">
      <c r="B453" s="32"/>
      <c r="H453" s="12"/>
      <c r="I453" s="12"/>
    </row>
    <row r="454" spans="2:9" s="9" customFormat="1">
      <c r="B454" s="32"/>
      <c r="H454" s="12"/>
      <c r="I454" s="12"/>
    </row>
    <row r="455" spans="2:9" s="9" customFormat="1">
      <c r="B455" s="32"/>
      <c r="H455" s="12"/>
      <c r="I455" s="12"/>
    </row>
    <row r="456" spans="2:9" s="9" customFormat="1">
      <c r="B456" s="32"/>
      <c r="H456" s="12"/>
      <c r="I456" s="12"/>
    </row>
    <row r="457" spans="2:9" s="9" customFormat="1">
      <c r="B457" s="32"/>
      <c r="H457" s="12"/>
      <c r="I457" s="12"/>
    </row>
    <row r="458" spans="2:9" s="9" customFormat="1">
      <c r="B458" s="32"/>
      <c r="H458" s="12"/>
      <c r="I458" s="12"/>
    </row>
    <row r="459" spans="2:9" s="9" customFormat="1">
      <c r="B459" s="32"/>
      <c r="H459" s="12"/>
      <c r="I459" s="12"/>
    </row>
    <row r="460" spans="2:9" s="9" customFormat="1">
      <c r="B460" s="32"/>
      <c r="H460" s="12"/>
      <c r="I460" s="12"/>
    </row>
    <row r="461" spans="2:9" s="9" customFormat="1">
      <c r="B461" s="32"/>
      <c r="H461" s="12"/>
      <c r="I461" s="12"/>
    </row>
    <row r="462" spans="2:9" s="9" customFormat="1">
      <c r="B462" s="32"/>
      <c r="H462" s="12"/>
      <c r="I462" s="12"/>
    </row>
    <row r="463" spans="2:9" s="9" customFormat="1">
      <c r="B463" s="32"/>
      <c r="H463" s="12"/>
      <c r="I463" s="12"/>
    </row>
    <row r="464" spans="2:9" s="9" customFormat="1">
      <c r="B464" s="32"/>
      <c r="H464" s="12"/>
      <c r="I464" s="12"/>
    </row>
    <row r="465" spans="2:9" s="9" customFormat="1">
      <c r="B465" s="32"/>
      <c r="H465" s="12"/>
      <c r="I465" s="12"/>
    </row>
    <row r="466" spans="2:9" s="9" customFormat="1">
      <c r="B466" s="32"/>
      <c r="H466" s="12"/>
      <c r="I466" s="12"/>
    </row>
    <row r="467" spans="2:9" s="9" customFormat="1">
      <c r="B467" s="32"/>
      <c r="H467" s="12"/>
      <c r="I467" s="12"/>
    </row>
    <row r="468" spans="2:9" s="9" customFormat="1">
      <c r="B468" s="32"/>
      <c r="H468" s="12"/>
      <c r="I468" s="12"/>
    </row>
    <row r="469" spans="2:9" s="9" customFormat="1">
      <c r="B469" s="32"/>
      <c r="H469" s="12"/>
      <c r="I469" s="12"/>
    </row>
    <row r="470" spans="2:9" s="9" customFormat="1">
      <c r="B470" s="32"/>
      <c r="H470" s="12"/>
      <c r="I470" s="12"/>
    </row>
    <row r="471" spans="2:9" s="9" customFormat="1">
      <c r="B471" s="32"/>
      <c r="H471" s="12"/>
      <c r="I471" s="12"/>
    </row>
    <row r="472" spans="2:9" s="9" customFormat="1">
      <c r="B472" s="32"/>
      <c r="H472" s="12"/>
      <c r="I472" s="12"/>
    </row>
    <row r="473" spans="2:9" s="9" customFormat="1">
      <c r="B473" s="32"/>
      <c r="H473" s="12"/>
      <c r="I473" s="12"/>
    </row>
    <row r="474" spans="2:9" s="9" customFormat="1">
      <c r="B474" s="32"/>
      <c r="H474" s="12"/>
      <c r="I474" s="12"/>
    </row>
    <row r="475" spans="2:9" s="9" customFormat="1">
      <c r="B475" s="32"/>
      <c r="H475" s="12"/>
      <c r="I475" s="12"/>
    </row>
    <row r="476" spans="2:9" s="9" customFormat="1">
      <c r="B476" s="32"/>
      <c r="H476" s="12"/>
      <c r="I476" s="12"/>
    </row>
    <row r="477" spans="2:9" s="9" customFormat="1">
      <c r="B477" s="32"/>
      <c r="H477" s="12"/>
      <c r="I477" s="12"/>
    </row>
    <row r="478" spans="2:9" s="9" customFormat="1">
      <c r="B478" s="32"/>
      <c r="H478" s="12"/>
      <c r="I478" s="12"/>
    </row>
    <row r="479" spans="2:9" s="9" customFormat="1">
      <c r="B479" s="32"/>
      <c r="H479" s="12"/>
      <c r="I479" s="12"/>
    </row>
    <row r="480" spans="2:9" s="9" customFormat="1">
      <c r="B480" s="32"/>
      <c r="H480" s="12"/>
      <c r="I480" s="12"/>
    </row>
    <row r="481" spans="2:9" s="9" customFormat="1">
      <c r="B481" s="32"/>
      <c r="H481" s="12"/>
      <c r="I481" s="12"/>
    </row>
    <row r="482" spans="2:9" s="9" customFormat="1">
      <c r="B482" s="32"/>
      <c r="H482" s="12"/>
      <c r="I482" s="12"/>
    </row>
    <row r="483" spans="2:9" s="9" customFormat="1">
      <c r="B483" s="32"/>
      <c r="H483" s="12"/>
      <c r="I483" s="12"/>
    </row>
    <row r="484" spans="2:9" s="9" customFormat="1">
      <c r="B484" s="32"/>
      <c r="H484" s="12"/>
      <c r="I484" s="12"/>
    </row>
    <row r="485" spans="2:9" s="9" customFormat="1">
      <c r="B485" s="32"/>
      <c r="H485" s="12"/>
      <c r="I485" s="12"/>
    </row>
    <row r="486" spans="2:9" s="9" customFormat="1">
      <c r="B486" s="32"/>
      <c r="H486" s="12"/>
      <c r="I486" s="12"/>
    </row>
    <row r="487" spans="2:9" s="9" customFormat="1">
      <c r="B487" s="32"/>
      <c r="H487" s="12"/>
      <c r="I487" s="12"/>
    </row>
    <row r="488" spans="2:9" s="9" customFormat="1">
      <c r="B488" s="32"/>
      <c r="H488" s="12"/>
      <c r="I488" s="12"/>
    </row>
    <row r="489" spans="2:9" s="9" customFormat="1">
      <c r="B489" s="32"/>
      <c r="H489" s="12"/>
      <c r="I489" s="12"/>
    </row>
    <row r="490" spans="2:9" s="9" customFormat="1">
      <c r="B490" s="32"/>
      <c r="H490" s="12"/>
      <c r="I490" s="12"/>
    </row>
    <row r="491" spans="2:9" s="9" customFormat="1">
      <c r="B491" s="32"/>
      <c r="H491" s="12"/>
      <c r="I491" s="12"/>
    </row>
    <row r="492" spans="2:9" s="9" customFormat="1">
      <c r="B492" s="32"/>
      <c r="H492" s="12"/>
      <c r="I492" s="12"/>
    </row>
    <row r="493" spans="2:9" s="9" customFormat="1">
      <c r="B493" s="32"/>
      <c r="H493" s="12"/>
      <c r="I493" s="12"/>
    </row>
    <row r="494" spans="2:9" s="9" customFormat="1">
      <c r="B494" s="32"/>
      <c r="H494" s="12"/>
      <c r="I494" s="12"/>
    </row>
    <row r="495" spans="2:9" s="9" customFormat="1">
      <c r="B495" s="32"/>
      <c r="H495" s="12"/>
      <c r="I495" s="12"/>
    </row>
    <row r="496" spans="2:9" s="9" customFormat="1">
      <c r="B496" s="32"/>
      <c r="H496" s="12"/>
      <c r="I496" s="12"/>
    </row>
    <row r="497" spans="2:9" s="9" customFormat="1">
      <c r="B497" s="32"/>
      <c r="H497" s="12"/>
      <c r="I497" s="12"/>
    </row>
    <row r="498" spans="2:9" s="9" customFormat="1">
      <c r="B498" s="32"/>
      <c r="H498" s="12"/>
      <c r="I498" s="12"/>
    </row>
    <row r="499" spans="2:9" s="9" customFormat="1">
      <c r="B499" s="32"/>
      <c r="H499" s="12"/>
      <c r="I499" s="12"/>
    </row>
    <row r="500" spans="2:9" s="9" customFormat="1">
      <c r="B500" s="32"/>
      <c r="H500" s="12"/>
      <c r="I500" s="12"/>
    </row>
    <row r="501" spans="2:9" s="9" customFormat="1">
      <c r="B501" s="32"/>
      <c r="H501" s="12"/>
      <c r="I501" s="12"/>
    </row>
    <row r="502" spans="2:9" s="9" customFormat="1">
      <c r="B502" s="32"/>
      <c r="H502" s="12"/>
      <c r="I502" s="12"/>
    </row>
    <row r="503" spans="2:9" s="9" customFormat="1">
      <c r="B503" s="32"/>
      <c r="H503" s="12"/>
      <c r="I503" s="12"/>
    </row>
    <row r="504" spans="2:9" s="9" customFormat="1">
      <c r="B504" s="32"/>
      <c r="H504" s="12"/>
      <c r="I504" s="12"/>
    </row>
    <row r="505" spans="2:9" s="9" customFormat="1">
      <c r="B505" s="32"/>
      <c r="H505" s="12"/>
      <c r="I505" s="12"/>
    </row>
    <row r="506" spans="2:9" s="9" customFormat="1">
      <c r="B506" s="32"/>
      <c r="H506" s="12"/>
      <c r="I506" s="12"/>
    </row>
    <row r="507" spans="2:9" s="9" customFormat="1">
      <c r="B507" s="32"/>
      <c r="H507" s="12"/>
      <c r="I507" s="12"/>
    </row>
    <row r="508" spans="2:9" s="9" customFormat="1">
      <c r="B508" s="32"/>
      <c r="H508" s="12"/>
      <c r="I508" s="12"/>
    </row>
    <row r="509" spans="2:9" s="9" customFormat="1">
      <c r="B509" s="32"/>
      <c r="H509" s="12"/>
      <c r="I509" s="12"/>
    </row>
    <row r="510" spans="2:9" s="9" customFormat="1">
      <c r="B510" s="32"/>
      <c r="H510" s="12"/>
      <c r="I510" s="12"/>
    </row>
    <row r="511" spans="2:9" s="9" customFormat="1">
      <c r="B511" s="32"/>
      <c r="H511" s="12"/>
      <c r="I511" s="12"/>
    </row>
    <row r="512" spans="2:9" s="9" customFormat="1">
      <c r="B512" s="32"/>
      <c r="H512" s="12"/>
      <c r="I512" s="12"/>
    </row>
    <row r="513" spans="2:9" s="9" customFormat="1">
      <c r="B513" s="32"/>
      <c r="H513" s="12"/>
      <c r="I513" s="12"/>
    </row>
    <row r="514" spans="2:9" s="9" customFormat="1">
      <c r="B514" s="32"/>
      <c r="H514" s="12"/>
      <c r="I514" s="12"/>
    </row>
    <row r="515" spans="2:9" s="9" customFormat="1">
      <c r="B515" s="32"/>
      <c r="H515" s="12"/>
      <c r="I515" s="12"/>
    </row>
    <row r="516" spans="2:9" s="9" customFormat="1">
      <c r="B516" s="32"/>
      <c r="H516" s="12"/>
      <c r="I516" s="12"/>
    </row>
    <row r="517" spans="2:9" s="9" customFormat="1">
      <c r="B517" s="32"/>
      <c r="H517" s="12"/>
      <c r="I517" s="12"/>
    </row>
    <row r="518" spans="2:9" s="9" customFormat="1">
      <c r="B518" s="32"/>
      <c r="H518" s="12"/>
      <c r="I518" s="12"/>
    </row>
    <row r="519" spans="2:9" s="9" customFormat="1">
      <c r="B519" s="32"/>
      <c r="H519" s="12"/>
      <c r="I519" s="12"/>
    </row>
    <row r="520" spans="2:9" s="9" customFormat="1">
      <c r="B520" s="32"/>
      <c r="H520" s="12"/>
      <c r="I520" s="12"/>
    </row>
    <row r="521" spans="2:9" s="9" customFormat="1">
      <c r="B521" s="32"/>
      <c r="H521" s="12"/>
      <c r="I521" s="12"/>
    </row>
    <row r="522" spans="2:9" s="9" customFormat="1">
      <c r="B522" s="32"/>
      <c r="H522" s="12"/>
      <c r="I522" s="12"/>
    </row>
    <row r="523" spans="2:9" s="9" customFormat="1">
      <c r="B523" s="32"/>
      <c r="H523" s="12"/>
      <c r="I523" s="12"/>
    </row>
    <row r="524" spans="2:9" s="9" customFormat="1">
      <c r="B524" s="32"/>
      <c r="H524" s="12"/>
      <c r="I524" s="12"/>
    </row>
    <row r="525" spans="2:9" s="9" customFormat="1">
      <c r="B525" s="32"/>
      <c r="H525" s="12"/>
      <c r="I525" s="12"/>
    </row>
    <row r="526" spans="2:9" s="9" customFormat="1">
      <c r="B526" s="32"/>
      <c r="H526" s="12"/>
      <c r="I526" s="12"/>
    </row>
    <row r="527" spans="2:9" s="9" customFormat="1">
      <c r="B527" s="32"/>
      <c r="H527" s="12"/>
      <c r="I527" s="12"/>
    </row>
    <row r="528" spans="2:9" s="9" customFormat="1">
      <c r="B528" s="32"/>
      <c r="H528" s="12"/>
      <c r="I528" s="12"/>
    </row>
    <row r="529" spans="2:9" s="9" customFormat="1">
      <c r="B529" s="32"/>
      <c r="H529" s="12"/>
      <c r="I529" s="12"/>
    </row>
    <row r="530" spans="2:9" s="9" customFormat="1">
      <c r="B530" s="32"/>
      <c r="H530" s="12"/>
      <c r="I530" s="12"/>
    </row>
    <row r="531" spans="2:9" s="9" customFormat="1">
      <c r="B531" s="32"/>
      <c r="H531" s="12"/>
      <c r="I531" s="12"/>
    </row>
    <row r="532" spans="2:9" s="9" customFormat="1">
      <c r="B532" s="32"/>
      <c r="H532" s="12"/>
      <c r="I532" s="12"/>
    </row>
    <row r="533" spans="2:9" s="9" customFormat="1">
      <c r="B533" s="32"/>
      <c r="H533" s="12"/>
      <c r="I533" s="12"/>
    </row>
    <row r="534" spans="2:9" s="9" customFormat="1">
      <c r="B534" s="32"/>
      <c r="H534" s="12"/>
      <c r="I534" s="12"/>
    </row>
    <row r="535" spans="2:9" s="9" customFormat="1">
      <c r="B535" s="32"/>
      <c r="H535" s="12"/>
      <c r="I535" s="12"/>
    </row>
    <row r="536" spans="2:9" s="9" customFormat="1">
      <c r="B536" s="32"/>
      <c r="H536" s="12"/>
      <c r="I536" s="12"/>
    </row>
    <row r="537" spans="2:9" s="9" customFormat="1">
      <c r="B537" s="32"/>
      <c r="H537" s="12"/>
      <c r="I537" s="12"/>
    </row>
    <row r="538" spans="2:9" s="9" customFormat="1">
      <c r="B538" s="32"/>
      <c r="H538" s="12"/>
      <c r="I538" s="12"/>
    </row>
    <row r="539" spans="2:9" s="9" customFormat="1">
      <c r="B539" s="32"/>
      <c r="H539" s="12"/>
      <c r="I539" s="12"/>
    </row>
    <row r="540" spans="2:9" s="9" customFormat="1">
      <c r="B540" s="32"/>
      <c r="H540" s="12"/>
      <c r="I540" s="12"/>
    </row>
    <row r="541" spans="2:9" s="9" customFormat="1">
      <c r="B541" s="32"/>
      <c r="H541" s="12"/>
      <c r="I541" s="12"/>
    </row>
    <row r="542" spans="2:9" s="9" customFormat="1">
      <c r="B542" s="32"/>
      <c r="H542" s="12"/>
      <c r="I542" s="12"/>
    </row>
    <row r="543" spans="2:9" s="9" customFormat="1">
      <c r="B543" s="32"/>
      <c r="H543" s="12"/>
      <c r="I543" s="12"/>
    </row>
    <row r="544" spans="2:9" s="9" customFormat="1">
      <c r="B544" s="32"/>
      <c r="H544" s="12"/>
      <c r="I544" s="12"/>
    </row>
    <row r="545" spans="2:9" s="9" customFormat="1">
      <c r="B545" s="32"/>
      <c r="H545" s="12"/>
      <c r="I545" s="12"/>
    </row>
    <row r="546" spans="2:9" s="9" customFormat="1">
      <c r="B546" s="32"/>
      <c r="H546" s="12"/>
      <c r="I546" s="12"/>
    </row>
    <row r="547" spans="2:9" s="9" customFormat="1">
      <c r="B547" s="32"/>
      <c r="H547" s="12"/>
      <c r="I547" s="12"/>
    </row>
    <row r="548" spans="2:9" s="9" customFormat="1">
      <c r="B548" s="32"/>
      <c r="H548" s="12"/>
      <c r="I548" s="12"/>
    </row>
    <row r="549" spans="2:9" s="9" customFormat="1">
      <c r="B549" s="32"/>
      <c r="H549" s="12"/>
      <c r="I549" s="12"/>
    </row>
    <row r="550" spans="2:9" s="9" customFormat="1">
      <c r="B550" s="32"/>
      <c r="H550" s="12"/>
      <c r="I550" s="12"/>
    </row>
    <row r="551" spans="2:9" s="9" customFormat="1">
      <c r="B551" s="32"/>
      <c r="H551" s="12"/>
      <c r="I551" s="12"/>
    </row>
    <row r="552" spans="2:9" s="9" customFormat="1">
      <c r="B552" s="32"/>
      <c r="H552" s="12"/>
      <c r="I552" s="12"/>
    </row>
    <row r="553" spans="2:9" s="9" customFormat="1">
      <c r="B553" s="32"/>
      <c r="H553" s="12"/>
      <c r="I553" s="12"/>
    </row>
    <row r="554" spans="2:9" s="9" customFormat="1">
      <c r="B554" s="32"/>
      <c r="H554" s="12"/>
      <c r="I554" s="12"/>
    </row>
    <row r="555" spans="2:9" s="9" customFormat="1">
      <c r="B555" s="32"/>
      <c r="H555" s="12"/>
      <c r="I555" s="12"/>
    </row>
    <row r="556" spans="2:9" s="9" customFormat="1">
      <c r="B556" s="32"/>
      <c r="H556" s="12"/>
      <c r="I556" s="12"/>
    </row>
    <row r="557" spans="2:9" s="9" customFormat="1">
      <c r="B557" s="32"/>
      <c r="H557" s="12"/>
      <c r="I557" s="12"/>
    </row>
    <row r="558" spans="2:9" s="9" customFormat="1">
      <c r="B558" s="32"/>
      <c r="H558" s="12"/>
      <c r="I558" s="12"/>
    </row>
    <row r="559" spans="2:9" s="9" customFormat="1">
      <c r="B559" s="32"/>
      <c r="H559" s="12"/>
      <c r="I559" s="12"/>
    </row>
    <row r="560" spans="2:9" s="9" customFormat="1">
      <c r="B560" s="32"/>
      <c r="H560" s="12"/>
      <c r="I560" s="12"/>
    </row>
    <row r="561" spans="2:9" s="9" customFormat="1">
      <c r="B561" s="32"/>
      <c r="H561" s="12"/>
      <c r="I561" s="12"/>
    </row>
    <row r="562" spans="2:9" s="9" customFormat="1">
      <c r="B562" s="32"/>
      <c r="H562" s="12"/>
      <c r="I562" s="12"/>
    </row>
    <row r="563" spans="2:9" s="9" customFormat="1">
      <c r="B563" s="32"/>
      <c r="H563" s="12"/>
      <c r="I563" s="12"/>
    </row>
    <row r="564" spans="2:9" s="9" customFormat="1">
      <c r="B564" s="32"/>
      <c r="H564" s="12"/>
      <c r="I564" s="12"/>
    </row>
    <row r="565" spans="2:9" s="9" customFormat="1">
      <c r="B565" s="32"/>
      <c r="H565" s="12"/>
      <c r="I565" s="12"/>
    </row>
    <row r="566" spans="2:9" s="9" customFormat="1">
      <c r="B566" s="32"/>
      <c r="H566" s="12"/>
      <c r="I566" s="12"/>
    </row>
    <row r="567" spans="2:9" s="9" customFormat="1">
      <c r="B567" s="32"/>
      <c r="H567" s="12"/>
      <c r="I567" s="12"/>
    </row>
    <row r="568" spans="2:9" s="9" customFormat="1">
      <c r="B568" s="32"/>
      <c r="H568" s="12"/>
      <c r="I568" s="12"/>
    </row>
    <row r="569" spans="2:9" s="9" customFormat="1">
      <c r="B569" s="32"/>
      <c r="H569" s="12"/>
      <c r="I569" s="12"/>
    </row>
    <row r="570" spans="2:9" s="9" customFormat="1">
      <c r="B570" s="32"/>
      <c r="H570" s="12"/>
      <c r="I570" s="12"/>
    </row>
    <row r="571" spans="2:9" s="9" customFormat="1">
      <c r="B571" s="32"/>
      <c r="H571" s="12"/>
      <c r="I571" s="12"/>
    </row>
    <row r="572" spans="2:9" s="9" customFormat="1">
      <c r="B572" s="32"/>
      <c r="H572" s="12"/>
      <c r="I572" s="12"/>
    </row>
    <row r="573" spans="2:9" s="9" customFormat="1">
      <c r="B573" s="32"/>
      <c r="H573" s="12"/>
      <c r="I573" s="12"/>
    </row>
    <row r="574" spans="2:9" s="9" customFormat="1">
      <c r="B574" s="32"/>
      <c r="H574" s="12"/>
      <c r="I574" s="12"/>
    </row>
    <row r="575" spans="2:9" s="9" customFormat="1">
      <c r="B575" s="32"/>
      <c r="H575" s="12"/>
      <c r="I575" s="12"/>
    </row>
    <row r="576" spans="2:9" s="9" customFormat="1">
      <c r="B576" s="32"/>
      <c r="H576" s="12"/>
      <c r="I576" s="12"/>
    </row>
    <row r="577" spans="2:9" s="9" customFormat="1">
      <c r="B577" s="32"/>
      <c r="H577" s="12"/>
      <c r="I577" s="12"/>
    </row>
    <row r="578" spans="2:9" s="9" customFormat="1">
      <c r="B578" s="32"/>
      <c r="H578" s="12"/>
      <c r="I578" s="12"/>
    </row>
    <row r="579" spans="2:9" s="9" customFormat="1">
      <c r="B579" s="32"/>
      <c r="H579" s="12"/>
      <c r="I579" s="12"/>
    </row>
    <row r="580" spans="2:9" s="9" customFormat="1">
      <c r="B580" s="32"/>
      <c r="H580" s="12"/>
      <c r="I580" s="12"/>
    </row>
    <row r="581" spans="2:9" s="9" customFormat="1">
      <c r="B581" s="32"/>
      <c r="H581" s="12"/>
      <c r="I581" s="12"/>
    </row>
    <row r="582" spans="2:9" s="9" customFormat="1">
      <c r="B582" s="32"/>
      <c r="H582" s="12"/>
      <c r="I582" s="12"/>
    </row>
    <row r="583" spans="2:9" s="9" customFormat="1">
      <c r="B583" s="32"/>
      <c r="H583" s="12"/>
      <c r="I583" s="12"/>
    </row>
    <row r="584" spans="2:9" s="9" customFormat="1">
      <c r="B584" s="32"/>
      <c r="H584" s="12"/>
      <c r="I584" s="12"/>
    </row>
    <row r="585" spans="2:9" s="9" customFormat="1">
      <c r="B585" s="32"/>
      <c r="H585" s="12"/>
      <c r="I585" s="12"/>
    </row>
    <row r="586" spans="2:9" s="9" customFormat="1">
      <c r="B586" s="32"/>
      <c r="H586" s="12"/>
      <c r="I586" s="12"/>
    </row>
    <row r="587" spans="2:9" s="9" customFormat="1">
      <c r="B587" s="32"/>
      <c r="H587" s="12"/>
      <c r="I587" s="12"/>
    </row>
    <row r="588" spans="2:9" s="9" customFormat="1">
      <c r="B588" s="32"/>
      <c r="H588" s="12"/>
      <c r="I588" s="12"/>
    </row>
    <row r="589" spans="2:9" s="9" customFormat="1">
      <c r="B589" s="32"/>
      <c r="H589" s="12"/>
      <c r="I589" s="12"/>
    </row>
    <row r="590" spans="2:9" s="9" customFormat="1">
      <c r="B590" s="32"/>
      <c r="H590" s="12"/>
      <c r="I590" s="12"/>
    </row>
    <row r="591" spans="2:9" s="9" customFormat="1">
      <c r="B591" s="32"/>
      <c r="H591" s="12"/>
      <c r="I591" s="12"/>
    </row>
    <row r="592" spans="2:9" s="9" customFormat="1">
      <c r="B592" s="32"/>
      <c r="H592" s="12"/>
      <c r="I592" s="12"/>
    </row>
    <row r="593" spans="2:9" s="9" customFormat="1">
      <c r="B593" s="32"/>
      <c r="H593" s="12"/>
      <c r="I593" s="12"/>
    </row>
    <row r="594" spans="2:9" s="9" customFormat="1">
      <c r="B594" s="32"/>
      <c r="H594" s="12"/>
      <c r="I594" s="12"/>
    </row>
    <row r="595" spans="2:9" s="9" customFormat="1">
      <c r="B595" s="32"/>
      <c r="H595" s="12"/>
      <c r="I595" s="12"/>
    </row>
    <row r="596" spans="2:9" s="9" customFormat="1">
      <c r="B596" s="32"/>
      <c r="H596" s="12"/>
      <c r="I596" s="12"/>
    </row>
    <row r="597" spans="2:9" s="9" customFormat="1">
      <c r="B597" s="32"/>
      <c r="H597" s="12"/>
      <c r="I597" s="12"/>
    </row>
    <row r="598" spans="2:9" s="9" customFormat="1">
      <c r="B598" s="32"/>
      <c r="H598" s="12"/>
      <c r="I598" s="12"/>
    </row>
    <row r="599" spans="2:9" s="9" customFormat="1">
      <c r="B599" s="32"/>
      <c r="H599" s="12"/>
      <c r="I599" s="12"/>
    </row>
    <row r="600" spans="2:9" s="9" customFormat="1">
      <c r="B600" s="32"/>
      <c r="H600" s="12"/>
      <c r="I600" s="12"/>
    </row>
    <row r="601" spans="2:9" s="9" customFormat="1">
      <c r="B601" s="32"/>
      <c r="H601" s="12"/>
      <c r="I601" s="12"/>
    </row>
    <row r="602" spans="2:9" s="9" customFormat="1">
      <c r="B602" s="32"/>
      <c r="H602" s="12"/>
      <c r="I602" s="12"/>
    </row>
    <row r="603" spans="2:9" s="9" customFormat="1">
      <c r="B603" s="32"/>
      <c r="H603" s="12"/>
      <c r="I603" s="12"/>
    </row>
    <row r="604" spans="2:9" s="9" customFormat="1">
      <c r="B604" s="32"/>
      <c r="H604" s="12"/>
      <c r="I604" s="12"/>
    </row>
    <row r="605" spans="2:9" s="9" customFormat="1">
      <c r="B605" s="32"/>
      <c r="H605" s="12"/>
      <c r="I605" s="12"/>
    </row>
    <row r="606" spans="2:9" s="9" customFormat="1">
      <c r="B606" s="32"/>
      <c r="H606" s="12"/>
      <c r="I606" s="12"/>
    </row>
    <row r="607" spans="2:9" s="9" customFormat="1">
      <c r="B607" s="32"/>
      <c r="H607" s="12"/>
      <c r="I607" s="12"/>
    </row>
    <row r="608" spans="2:9" s="9" customFormat="1">
      <c r="B608" s="32"/>
      <c r="H608" s="12"/>
      <c r="I608" s="12"/>
    </row>
    <row r="609" spans="2:9" s="9" customFormat="1">
      <c r="B609" s="32"/>
      <c r="H609" s="12"/>
      <c r="I609" s="12"/>
    </row>
    <row r="610" spans="2:9" s="9" customFormat="1">
      <c r="B610" s="32"/>
      <c r="H610" s="12"/>
      <c r="I610" s="12"/>
    </row>
    <row r="611" spans="2:9" s="9" customFormat="1">
      <c r="B611" s="32"/>
      <c r="H611" s="12"/>
      <c r="I611" s="12"/>
    </row>
    <row r="612" spans="2:9" s="9" customFormat="1">
      <c r="B612" s="32"/>
      <c r="H612" s="12"/>
      <c r="I612" s="12"/>
    </row>
    <row r="613" spans="2:9" s="9" customFormat="1">
      <c r="B613" s="32"/>
      <c r="H613" s="12"/>
      <c r="I613" s="12"/>
    </row>
    <row r="614" spans="2:9" s="9" customFormat="1">
      <c r="B614" s="32"/>
      <c r="H614" s="12"/>
      <c r="I614" s="12"/>
    </row>
    <row r="615" spans="2:9" s="9" customFormat="1">
      <c r="B615" s="32"/>
      <c r="H615" s="12"/>
      <c r="I615" s="12"/>
    </row>
    <row r="616" spans="2:9" s="9" customFormat="1">
      <c r="B616" s="32"/>
      <c r="H616" s="12"/>
      <c r="I616" s="12"/>
    </row>
    <row r="617" spans="2:9" s="9" customFormat="1">
      <c r="B617" s="32"/>
      <c r="H617" s="12"/>
      <c r="I617" s="12"/>
    </row>
    <row r="618" spans="2:9" s="9" customFormat="1">
      <c r="B618" s="32"/>
      <c r="H618" s="12"/>
      <c r="I618" s="12"/>
    </row>
    <row r="619" spans="2:9" s="9" customFormat="1">
      <c r="B619" s="32"/>
      <c r="H619" s="12"/>
      <c r="I619" s="12"/>
    </row>
    <row r="620" spans="2:9" s="9" customFormat="1">
      <c r="B620" s="32"/>
      <c r="H620" s="12"/>
      <c r="I620" s="12"/>
    </row>
    <row r="621" spans="2:9" s="9" customFormat="1">
      <c r="B621" s="32"/>
      <c r="H621" s="12"/>
      <c r="I621" s="12"/>
    </row>
    <row r="622" spans="2:9" s="9" customFormat="1">
      <c r="B622" s="32"/>
      <c r="H622" s="12"/>
      <c r="I622" s="12"/>
    </row>
    <row r="623" spans="2:9" s="9" customFormat="1">
      <c r="B623" s="32"/>
      <c r="H623" s="12"/>
      <c r="I623" s="12"/>
    </row>
    <row r="624" spans="2:9" s="9" customFormat="1">
      <c r="B624" s="32"/>
      <c r="H624" s="12"/>
      <c r="I624" s="12"/>
    </row>
    <row r="625" spans="2:9" s="9" customFormat="1">
      <c r="B625" s="32"/>
      <c r="H625" s="12"/>
      <c r="I625" s="12"/>
    </row>
    <row r="626" spans="2:9" s="9" customFormat="1">
      <c r="B626" s="32"/>
      <c r="H626" s="12"/>
      <c r="I626" s="12"/>
    </row>
    <row r="627" spans="2:9" s="9" customFormat="1">
      <c r="B627" s="32"/>
      <c r="H627" s="12"/>
      <c r="I627" s="12"/>
    </row>
    <row r="628" spans="2:9" s="9" customFormat="1">
      <c r="B628" s="32"/>
      <c r="H628" s="12"/>
      <c r="I628" s="12"/>
    </row>
    <row r="629" spans="2:9" s="9" customFormat="1">
      <c r="B629" s="32"/>
      <c r="H629" s="12"/>
      <c r="I629" s="12"/>
    </row>
    <row r="630" spans="2:9" s="9" customFormat="1">
      <c r="B630" s="32"/>
      <c r="H630" s="12"/>
      <c r="I630" s="12"/>
    </row>
    <row r="631" spans="2:9" s="9" customFormat="1">
      <c r="B631" s="32"/>
      <c r="H631" s="12"/>
      <c r="I631" s="12"/>
    </row>
    <row r="632" spans="2:9" s="9" customFormat="1">
      <c r="B632" s="32"/>
      <c r="H632" s="12"/>
      <c r="I632" s="12"/>
    </row>
    <row r="633" spans="2:9" s="9" customFormat="1">
      <c r="B633" s="32"/>
      <c r="H633" s="12"/>
      <c r="I633" s="12"/>
    </row>
    <row r="634" spans="2:9" s="9" customFormat="1">
      <c r="B634" s="32"/>
      <c r="H634" s="12"/>
      <c r="I634" s="12"/>
    </row>
    <row r="635" spans="2:9" s="9" customFormat="1">
      <c r="B635" s="32"/>
      <c r="H635" s="12"/>
      <c r="I635" s="12"/>
    </row>
    <row r="636" spans="2:9" s="9" customFormat="1">
      <c r="B636" s="32"/>
      <c r="H636" s="12"/>
      <c r="I636" s="12"/>
    </row>
    <row r="637" spans="2:9" s="9" customFormat="1">
      <c r="B637" s="32"/>
      <c r="H637" s="12"/>
      <c r="I637" s="12"/>
    </row>
    <row r="638" spans="2:9" s="9" customFormat="1">
      <c r="B638" s="32"/>
      <c r="H638" s="12"/>
      <c r="I638" s="12"/>
    </row>
    <row r="639" spans="2:9" s="9" customFormat="1">
      <c r="B639" s="32"/>
      <c r="H639" s="12"/>
      <c r="I639" s="12"/>
    </row>
    <row r="640" spans="2:9" s="9" customFormat="1">
      <c r="B640" s="32"/>
      <c r="H640" s="12"/>
      <c r="I640" s="12"/>
    </row>
    <row r="641" spans="2:9" s="9" customFormat="1">
      <c r="B641" s="32"/>
      <c r="H641" s="12"/>
      <c r="I641" s="12"/>
    </row>
    <row r="642" spans="2:9" s="9" customFormat="1">
      <c r="B642" s="32"/>
      <c r="H642" s="12"/>
      <c r="I642" s="12"/>
    </row>
    <row r="643" spans="2:9" s="9" customFormat="1">
      <c r="B643" s="32"/>
      <c r="H643" s="12"/>
      <c r="I643" s="12"/>
    </row>
    <row r="644" spans="2:9" s="9" customFormat="1">
      <c r="B644" s="32"/>
      <c r="H644" s="12"/>
      <c r="I644" s="12"/>
    </row>
    <row r="645" spans="2:9" s="9" customFormat="1">
      <c r="B645" s="32"/>
      <c r="H645" s="12"/>
      <c r="I645" s="12"/>
    </row>
    <row r="646" spans="2:9" s="9" customFormat="1">
      <c r="B646" s="32"/>
      <c r="H646" s="12"/>
      <c r="I646" s="12"/>
    </row>
    <row r="647" spans="2:9" s="9" customFormat="1">
      <c r="B647" s="32"/>
      <c r="H647" s="12"/>
      <c r="I647" s="12"/>
    </row>
    <row r="648" spans="2:9" s="9" customFormat="1">
      <c r="B648" s="32"/>
      <c r="H648" s="12"/>
      <c r="I648" s="12"/>
    </row>
    <row r="649" spans="2:9" s="9" customFormat="1">
      <c r="B649" s="32"/>
      <c r="H649" s="12"/>
      <c r="I649" s="12"/>
    </row>
    <row r="650" spans="2:9" s="9" customFormat="1">
      <c r="B650" s="32"/>
      <c r="H650" s="12"/>
      <c r="I650" s="12"/>
    </row>
    <row r="651" spans="2:9" s="9" customFormat="1">
      <c r="B651" s="32"/>
      <c r="H651" s="12"/>
      <c r="I651" s="12"/>
    </row>
    <row r="652" spans="2:9" s="9" customFormat="1">
      <c r="B652" s="32"/>
      <c r="H652" s="12"/>
      <c r="I652" s="12"/>
    </row>
    <row r="653" spans="2:9" s="9" customFormat="1">
      <c r="B653" s="32"/>
      <c r="H653" s="12"/>
      <c r="I653" s="12"/>
    </row>
    <row r="654" spans="2:9" s="9" customFormat="1">
      <c r="B654" s="32"/>
      <c r="H654" s="12"/>
      <c r="I654" s="12"/>
    </row>
    <row r="655" spans="2:9" s="9" customFormat="1">
      <c r="B655" s="32"/>
      <c r="H655" s="12"/>
      <c r="I655" s="12"/>
    </row>
    <row r="656" spans="2:9" s="9" customFormat="1">
      <c r="B656" s="32"/>
      <c r="H656" s="12"/>
      <c r="I656" s="12"/>
    </row>
    <row r="657" spans="2:9" s="9" customFormat="1">
      <c r="B657" s="32"/>
      <c r="H657" s="12"/>
      <c r="I657" s="12"/>
    </row>
    <row r="658" spans="2:9" s="9" customFormat="1">
      <c r="B658" s="32"/>
      <c r="H658" s="12"/>
      <c r="I658" s="12"/>
    </row>
    <row r="659" spans="2:9" s="9" customFormat="1">
      <c r="B659" s="32"/>
      <c r="H659" s="12"/>
      <c r="I659" s="12"/>
    </row>
    <row r="660" spans="2:9" s="9" customFormat="1">
      <c r="B660" s="32"/>
      <c r="H660" s="12"/>
      <c r="I660" s="12"/>
    </row>
    <row r="661" spans="2:9" s="9" customFormat="1">
      <c r="B661" s="32"/>
      <c r="H661" s="12"/>
      <c r="I661" s="12"/>
    </row>
    <row r="662" spans="2:9" s="9" customFormat="1">
      <c r="B662" s="32"/>
      <c r="H662" s="12"/>
      <c r="I662" s="12"/>
    </row>
    <row r="663" spans="2:9" s="9" customFormat="1">
      <c r="B663" s="32"/>
      <c r="H663" s="12"/>
      <c r="I663" s="12"/>
    </row>
    <row r="664" spans="2:9" s="9" customFormat="1">
      <c r="B664" s="32"/>
      <c r="H664" s="12"/>
      <c r="I664" s="12"/>
    </row>
    <row r="665" spans="2:9" s="9" customFormat="1">
      <c r="B665" s="32"/>
      <c r="H665" s="12"/>
      <c r="I665" s="12"/>
    </row>
    <row r="666" spans="2:9" s="9" customFormat="1">
      <c r="B666" s="32"/>
      <c r="H666" s="12"/>
      <c r="I666" s="12"/>
    </row>
    <row r="667" spans="2:9" s="9" customFormat="1">
      <c r="B667" s="32"/>
      <c r="H667" s="12"/>
      <c r="I667" s="12"/>
    </row>
    <row r="668" spans="2:9" s="9" customFormat="1">
      <c r="B668" s="32"/>
      <c r="H668" s="12"/>
      <c r="I668" s="12"/>
    </row>
    <row r="669" spans="2:9" s="9" customFormat="1">
      <c r="B669" s="32"/>
      <c r="H669" s="12"/>
      <c r="I669" s="12"/>
    </row>
    <row r="670" spans="2:9" s="9" customFormat="1">
      <c r="B670" s="32"/>
      <c r="H670" s="12"/>
      <c r="I670" s="12"/>
    </row>
    <row r="671" spans="2:9" s="9" customFormat="1">
      <c r="B671" s="32"/>
      <c r="H671" s="12"/>
      <c r="I671" s="12"/>
    </row>
    <row r="672" spans="2:9" s="9" customFormat="1">
      <c r="B672" s="32"/>
      <c r="H672" s="12"/>
      <c r="I672" s="12"/>
    </row>
    <row r="673" spans="2:9" s="9" customFormat="1">
      <c r="B673" s="32"/>
      <c r="H673" s="12"/>
      <c r="I673" s="12"/>
    </row>
    <row r="674" spans="2:9" s="9" customFormat="1">
      <c r="B674" s="32"/>
      <c r="H674" s="12"/>
      <c r="I674" s="12"/>
    </row>
    <row r="675" spans="2:9" s="9" customFormat="1">
      <c r="B675" s="32"/>
      <c r="H675" s="12"/>
      <c r="I675" s="12"/>
    </row>
    <row r="676" spans="2:9" s="9" customFormat="1">
      <c r="B676" s="32"/>
      <c r="H676" s="12"/>
      <c r="I676" s="12"/>
    </row>
    <row r="677" spans="2:9" s="9" customFormat="1">
      <c r="B677" s="32"/>
      <c r="H677" s="12"/>
      <c r="I677" s="12"/>
    </row>
    <row r="678" spans="2:9" s="9" customFormat="1">
      <c r="B678" s="32"/>
      <c r="H678" s="12"/>
      <c r="I678" s="12"/>
    </row>
    <row r="679" spans="2:9" s="9" customFormat="1">
      <c r="B679" s="32"/>
      <c r="H679" s="12"/>
      <c r="I679" s="12"/>
    </row>
    <row r="680" spans="2:9" s="9" customFormat="1">
      <c r="B680" s="32"/>
      <c r="H680" s="12"/>
      <c r="I680" s="12"/>
    </row>
    <row r="681" spans="2:9" s="9" customFormat="1">
      <c r="B681" s="32"/>
      <c r="H681" s="12"/>
      <c r="I681" s="12"/>
    </row>
    <row r="682" spans="2:9" s="9" customFormat="1">
      <c r="B682" s="32"/>
      <c r="H682" s="12"/>
      <c r="I682" s="12"/>
    </row>
    <row r="683" spans="2:9" s="9" customFormat="1">
      <c r="B683" s="32"/>
      <c r="H683" s="12"/>
      <c r="I683" s="12"/>
    </row>
    <row r="684" spans="2:9" s="9" customFormat="1">
      <c r="B684" s="32"/>
      <c r="H684" s="12"/>
      <c r="I684" s="12"/>
    </row>
    <row r="685" spans="2:9" s="9" customFormat="1">
      <c r="B685" s="32"/>
      <c r="H685" s="12"/>
      <c r="I685" s="12"/>
    </row>
    <row r="686" spans="2:9" s="9" customFormat="1">
      <c r="B686" s="32"/>
      <c r="H686" s="12"/>
      <c r="I686" s="12"/>
    </row>
    <row r="687" spans="2:9" s="9" customFormat="1">
      <c r="B687" s="32"/>
      <c r="H687" s="12"/>
      <c r="I687" s="12"/>
    </row>
    <row r="688" spans="2:9" s="9" customFormat="1">
      <c r="B688" s="32"/>
      <c r="H688" s="12"/>
      <c r="I688" s="12"/>
    </row>
    <row r="689" spans="2:9" s="9" customFormat="1">
      <c r="B689" s="32"/>
      <c r="H689" s="12"/>
      <c r="I689" s="12"/>
    </row>
    <row r="690" spans="2:9" s="9" customFormat="1">
      <c r="B690" s="32"/>
      <c r="H690" s="12"/>
      <c r="I690" s="12"/>
    </row>
    <row r="691" spans="2:9" s="9" customFormat="1">
      <c r="B691" s="32"/>
      <c r="H691" s="12"/>
      <c r="I691" s="12"/>
    </row>
    <row r="692" spans="2:9" s="9" customFormat="1">
      <c r="B692" s="32"/>
      <c r="H692" s="12"/>
      <c r="I692" s="12"/>
    </row>
    <row r="693" spans="2:9" s="9" customFormat="1">
      <c r="B693" s="32"/>
      <c r="H693" s="12"/>
      <c r="I693" s="12"/>
    </row>
    <row r="694" spans="2:9" s="9" customFormat="1">
      <c r="B694" s="32"/>
      <c r="H694" s="12"/>
      <c r="I694" s="12"/>
    </row>
    <row r="695" spans="2:9" s="9" customFormat="1">
      <c r="B695" s="32"/>
      <c r="H695" s="12"/>
      <c r="I695" s="12"/>
    </row>
    <row r="696" spans="2:9" s="9" customFormat="1">
      <c r="B696" s="32"/>
      <c r="H696" s="12"/>
      <c r="I696" s="12"/>
    </row>
    <row r="697" spans="2:9" s="9" customFormat="1">
      <c r="B697" s="32"/>
      <c r="H697" s="12"/>
      <c r="I697" s="12"/>
    </row>
    <row r="698" spans="2:9" s="9" customFormat="1">
      <c r="B698" s="32"/>
      <c r="H698" s="12"/>
      <c r="I698" s="12"/>
    </row>
    <row r="699" spans="2:9" s="9" customFormat="1">
      <c r="B699" s="32"/>
      <c r="H699" s="12"/>
      <c r="I699" s="12"/>
    </row>
    <row r="700" spans="2:9" s="9" customFormat="1">
      <c r="B700" s="32"/>
      <c r="H700" s="12"/>
      <c r="I700" s="12"/>
    </row>
    <row r="701" spans="2:9" s="9" customFormat="1">
      <c r="B701" s="32"/>
      <c r="H701" s="12"/>
      <c r="I701" s="12"/>
    </row>
    <row r="702" spans="2:9" s="9" customFormat="1">
      <c r="B702" s="32"/>
      <c r="H702" s="12"/>
      <c r="I702" s="12"/>
    </row>
    <row r="703" spans="2:9" s="9" customFormat="1">
      <c r="B703" s="32"/>
      <c r="H703" s="12"/>
      <c r="I703" s="12"/>
    </row>
    <row r="704" spans="2:9" s="9" customFormat="1">
      <c r="B704" s="32"/>
      <c r="H704" s="12"/>
      <c r="I704" s="12"/>
    </row>
    <row r="705" spans="2:9" s="9" customFormat="1">
      <c r="B705" s="32"/>
      <c r="H705" s="12"/>
      <c r="I705" s="12"/>
    </row>
    <row r="706" spans="2:9" s="9" customFormat="1">
      <c r="B706" s="32"/>
      <c r="H706" s="12"/>
      <c r="I706" s="12"/>
    </row>
    <row r="707" spans="2:9" s="9" customFormat="1">
      <c r="B707" s="32"/>
      <c r="H707" s="12"/>
      <c r="I707" s="12"/>
    </row>
    <row r="708" spans="2:9" s="9" customFormat="1">
      <c r="B708" s="32"/>
      <c r="H708" s="12"/>
      <c r="I708" s="12"/>
    </row>
    <row r="709" spans="2:9" s="9" customFormat="1">
      <c r="B709" s="32"/>
      <c r="H709" s="12"/>
      <c r="I709" s="12"/>
    </row>
    <row r="710" spans="2:9" s="9" customFormat="1">
      <c r="B710" s="32"/>
      <c r="H710" s="12"/>
      <c r="I710" s="12"/>
    </row>
    <row r="711" spans="2:9" s="9" customFormat="1">
      <c r="B711" s="32"/>
      <c r="H711" s="12"/>
      <c r="I711" s="12"/>
    </row>
    <row r="712" spans="2:9" s="9" customFormat="1">
      <c r="B712" s="32"/>
      <c r="H712" s="12"/>
      <c r="I712" s="12"/>
    </row>
    <row r="713" spans="2:9" s="9" customFormat="1">
      <c r="B713" s="32"/>
      <c r="H713" s="12"/>
      <c r="I713" s="12"/>
    </row>
    <row r="714" spans="2:9" s="9" customFormat="1">
      <c r="B714" s="32"/>
      <c r="H714" s="12"/>
      <c r="I714" s="12"/>
    </row>
    <row r="715" spans="2:9" s="9" customFormat="1">
      <c r="B715" s="32"/>
      <c r="H715" s="12"/>
      <c r="I715" s="12"/>
    </row>
    <row r="716" spans="2:9" s="9" customFormat="1">
      <c r="B716" s="32"/>
      <c r="H716" s="12"/>
      <c r="I716" s="12"/>
    </row>
    <row r="717" spans="2:9" s="9" customFormat="1">
      <c r="B717" s="32"/>
      <c r="H717" s="12"/>
      <c r="I717" s="12"/>
    </row>
    <row r="718" spans="2:9" s="9" customFormat="1">
      <c r="B718" s="32"/>
      <c r="H718" s="12"/>
      <c r="I718" s="12"/>
    </row>
    <row r="719" spans="2:9" s="9" customFormat="1">
      <c r="B719" s="32"/>
      <c r="H719" s="12"/>
      <c r="I719" s="12"/>
    </row>
    <row r="720" spans="2:9" s="9" customFormat="1">
      <c r="B720" s="32"/>
      <c r="H720" s="12"/>
      <c r="I720" s="12"/>
    </row>
    <row r="721" spans="2:9" s="9" customFormat="1">
      <c r="B721" s="32"/>
      <c r="H721" s="12"/>
      <c r="I721" s="12"/>
    </row>
    <row r="722" spans="2:9" s="9" customFormat="1">
      <c r="B722" s="32"/>
      <c r="H722" s="12"/>
      <c r="I722" s="12"/>
    </row>
    <row r="723" spans="2:9" s="9" customFormat="1">
      <c r="B723" s="32"/>
      <c r="H723" s="12"/>
      <c r="I723" s="12"/>
    </row>
    <row r="724" spans="2:9" s="9" customFormat="1">
      <c r="B724" s="32"/>
      <c r="H724" s="12"/>
      <c r="I724" s="12"/>
    </row>
    <row r="725" spans="2:9" s="9" customFormat="1">
      <c r="B725" s="32"/>
      <c r="H725" s="12"/>
      <c r="I725" s="12"/>
    </row>
    <row r="726" spans="2:9" s="9" customFormat="1">
      <c r="B726" s="32"/>
      <c r="H726" s="12"/>
      <c r="I726" s="12"/>
    </row>
    <row r="727" spans="2:9" s="9" customFormat="1">
      <c r="B727" s="32"/>
      <c r="H727" s="12"/>
      <c r="I727" s="12"/>
    </row>
    <row r="728" spans="2:9" s="9" customFormat="1">
      <c r="B728" s="32"/>
      <c r="H728" s="12"/>
      <c r="I728" s="12"/>
    </row>
    <row r="729" spans="2:9" s="9" customFormat="1">
      <c r="B729" s="32"/>
      <c r="H729" s="12"/>
      <c r="I729" s="12"/>
    </row>
    <row r="730" spans="2:9" s="9" customFormat="1">
      <c r="B730" s="32"/>
      <c r="H730" s="12"/>
      <c r="I730" s="12"/>
    </row>
    <row r="731" spans="2:9" s="9" customFormat="1">
      <c r="B731" s="32"/>
      <c r="H731" s="12"/>
      <c r="I731" s="12"/>
    </row>
    <row r="732" spans="2:9" s="9" customFormat="1">
      <c r="B732" s="32"/>
      <c r="H732" s="12"/>
      <c r="I732" s="12"/>
    </row>
    <row r="733" spans="2:9" s="9" customFormat="1">
      <c r="B733" s="32"/>
      <c r="H733" s="12"/>
      <c r="I733" s="12"/>
    </row>
    <row r="734" spans="2:9" s="9" customFormat="1">
      <c r="B734" s="32"/>
      <c r="H734" s="12"/>
      <c r="I734" s="12"/>
    </row>
    <row r="735" spans="2:9" s="9" customFormat="1">
      <c r="B735" s="32"/>
      <c r="H735" s="12"/>
      <c r="I735" s="12"/>
    </row>
    <row r="736" spans="2:9" s="9" customFormat="1">
      <c r="B736" s="32"/>
      <c r="H736" s="12"/>
      <c r="I736" s="12"/>
    </row>
    <row r="737" spans="2:9" s="9" customFormat="1">
      <c r="B737" s="32"/>
      <c r="H737" s="12"/>
      <c r="I737" s="12"/>
    </row>
    <row r="738" spans="2:9" s="9" customFormat="1">
      <c r="B738" s="32"/>
      <c r="H738" s="12"/>
      <c r="I738" s="12"/>
    </row>
    <row r="739" spans="2:9" s="9" customFormat="1">
      <c r="B739" s="32"/>
      <c r="H739" s="12"/>
      <c r="I739" s="12"/>
    </row>
    <row r="740" spans="2:9" s="9" customFormat="1">
      <c r="B740" s="32"/>
      <c r="H740" s="12"/>
      <c r="I740" s="12"/>
    </row>
    <row r="741" spans="2:9" s="9" customFormat="1">
      <c r="B741" s="32"/>
      <c r="H741" s="12"/>
      <c r="I741" s="12"/>
    </row>
    <row r="742" spans="2:9" s="9" customFormat="1">
      <c r="B742" s="32"/>
      <c r="H742" s="12"/>
      <c r="I742" s="12"/>
    </row>
    <row r="743" spans="2:9" s="9" customFormat="1">
      <c r="B743" s="32"/>
      <c r="H743" s="12"/>
      <c r="I743" s="12"/>
    </row>
    <row r="744" spans="2:9" s="9" customFormat="1">
      <c r="B744" s="32"/>
      <c r="H744" s="12"/>
      <c r="I744" s="12"/>
    </row>
    <row r="745" spans="2:9" s="9" customFormat="1">
      <c r="B745" s="32"/>
      <c r="H745" s="12"/>
      <c r="I745" s="12"/>
    </row>
    <row r="746" spans="2:9" s="9" customFormat="1">
      <c r="B746" s="32"/>
      <c r="H746" s="12"/>
      <c r="I746" s="12"/>
    </row>
    <row r="747" spans="2:9" s="9" customFormat="1">
      <c r="B747" s="32"/>
      <c r="H747" s="12"/>
      <c r="I747" s="12"/>
    </row>
    <row r="748" spans="2:9" s="9" customFormat="1">
      <c r="B748" s="32"/>
      <c r="H748" s="12"/>
      <c r="I748" s="12"/>
    </row>
    <row r="749" spans="2:9" s="9" customFormat="1">
      <c r="B749" s="32"/>
      <c r="H749" s="12"/>
      <c r="I749" s="12"/>
    </row>
    <row r="750" spans="2:9" s="9" customFormat="1">
      <c r="B750" s="32"/>
      <c r="H750" s="12"/>
      <c r="I750" s="12"/>
    </row>
    <row r="751" spans="2:9" s="9" customFormat="1">
      <c r="B751" s="32"/>
      <c r="H751" s="12"/>
      <c r="I751" s="12"/>
    </row>
    <row r="752" spans="2:9" s="9" customFormat="1">
      <c r="B752" s="32"/>
      <c r="H752" s="12"/>
      <c r="I752" s="12"/>
    </row>
    <row r="753" spans="2:9" s="9" customFormat="1">
      <c r="B753" s="32"/>
      <c r="H753" s="12"/>
      <c r="I753" s="12"/>
    </row>
    <row r="754" spans="2:9" s="9" customFormat="1">
      <c r="B754" s="32"/>
      <c r="H754" s="12"/>
      <c r="I754" s="12"/>
    </row>
    <row r="755" spans="2:9" s="9" customFormat="1">
      <c r="B755" s="32"/>
      <c r="H755" s="12"/>
      <c r="I755" s="12"/>
    </row>
    <row r="756" spans="2:9" s="9" customFormat="1">
      <c r="B756" s="32"/>
      <c r="H756" s="12"/>
      <c r="I756" s="12"/>
    </row>
    <row r="757" spans="2:9" s="9" customFormat="1">
      <c r="B757" s="32"/>
      <c r="H757" s="12"/>
      <c r="I757" s="12"/>
    </row>
    <row r="758" spans="2:9" s="9" customFormat="1">
      <c r="B758" s="32"/>
      <c r="H758" s="12"/>
      <c r="I758" s="12"/>
    </row>
    <row r="759" spans="2:9" s="9" customFormat="1">
      <c r="B759" s="32"/>
      <c r="H759" s="12"/>
      <c r="I759" s="12"/>
    </row>
    <row r="760" spans="2:9" s="9" customFormat="1">
      <c r="B760" s="32"/>
      <c r="H760" s="12"/>
      <c r="I760" s="12"/>
    </row>
    <row r="761" spans="2:9" s="9" customFormat="1">
      <c r="B761" s="32"/>
      <c r="H761" s="12"/>
      <c r="I761" s="12"/>
    </row>
    <row r="762" spans="2:9" s="9" customFormat="1">
      <c r="B762" s="32"/>
      <c r="H762" s="12"/>
      <c r="I762" s="12"/>
    </row>
    <row r="763" spans="2:9" s="9" customFormat="1">
      <c r="B763" s="32"/>
      <c r="H763" s="12"/>
      <c r="I763" s="12"/>
    </row>
    <row r="764" spans="2:9" s="9" customFormat="1">
      <c r="B764" s="32"/>
      <c r="H764" s="12"/>
      <c r="I764" s="12"/>
    </row>
    <row r="765" spans="2:9" s="9" customFormat="1">
      <c r="B765" s="32"/>
      <c r="H765" s="12"/>
      <c r="I765" s="12"/>
    </row>
    <row r="766" spans="2:9" s="9" customFormat="1">
      <c r="B766" s="32"/>
      <c r="H766" s="12"/>
      <c r="I766" s="12"/>
    </row>
    <row r="767" spans="2:9" s="9" customFormat="1">
      <c r="B767" s="32"/>
      <c r="H767" s="12"/>
      <c r="I767" s="12"/>
    </row>
    <row r="768" spans="2:9" s="9" customFormat="1">
      <c r="B768" s="32"/>
      <c r="H768" s="12"/>
      <c r="I768" s="12"/>
    </row>
    <row r="769" spans="2:9" s="9" customFormat="1">
      <c r="B769" s="32"/>
      <c r="H769" s="12"/>
      <c r="I769" s="12"/>
    </row>
    <row r="770" spans="2:9" s="9" customFormat="1">
      <c r="B770" s="32"/>
      <c r="H770" s="12"/>
      <c r="I770" s="12"/>
    </row>
    <row r="771" spans="2:9" s="9" customFormat="1">
      <c r="B771" s="32"/>
      <c r="H771" s="12"/>
      <c r="I771" s="12"/>
    </row>
    <row r="772" spans="2:9" s="9" customFormat="1">
      <c r="B772" s="32"/>
      <c r="H772" s="12"/>
      <c r="I772" s="12"/>
    </row>
    <row r="773" spans="2:9" s="9" customFormat="1">
      <c r="B773" s="32"/>
      <c r="H773" s="12"/>
      <c r="I773" s="12"/>
    </row>
    <row r="774" spans="2:9" s="9" customFormat="1">
      <c r="B774" s="32"/>
      <c r="H774" s="12"/>
      <c r="I774" s="12"/>
    </row>
    <row r="775" spans="2:9" s="9" customFormat="1">
      <c r="B775" s="32"/>
      <c r="H775" s="12"/>
      <c r="I775" s="12"/>
    </row>
    <row r="776" spans="2:9" s="9" customFormat="1">
      <c r="B776" s="32"/>
      <c r="H776" s="12"/>
      <c r="I776" s="12"/>
    </row>
    <row r="777" spans="2:9" s="9" customFormat="1">
      <c r="B777" s="32"/>
      <c r="H777" s="12"/>
      <c r="I777" s="12"/>
    </row>
    <row r="778" spans="2:9" s="9" customFormat="1">
      <c r="B778" s="32"/>
      <c r="H778" s="12"/>
      <c r="I778" s="12"/>
    </row>
    <row r="779" spans="2:9" s="9" customFormat="1">
      <c r="B779" s="32"/>
      <c r="H779" s="12"/>
      <c r="I779" s="12"/>
    </row>
    <row r="780" spans="2:9" s="9" customFormat="1">
      <c r="B780" s="32"/>
      <c r="H780" s="12"/>
      <c r="I780" s="12"/>
    </row>
    <row r="781" spans="2:9" s="9" customFormat="1">
      <c r="B781" s="32"/>
      <c r="H781" s="12"/>
      <c r="I781" s="12"/>
    </row>
    <row r="782" spans="2:9" s="9" customFormat="1">
      <c r="B782" s="32"/>
      <c r="H782" s="12"/>
      <c r="I782" s="12"/>
    </row>
    <row r="783" spans="2:9" s="9" customFormat="1">
      <c r="B783" s="32"/>
      <c r="H783" s="12"/>
      <c r="I783" s="12"/>
    </row>
    <row r="784" spans="2:9" s="9" customFormat="1">
      <c r="B784" s="32"/>
      <c r="H784" s="12"/>
      <c r="I784" s="12"/>
    </row>
    <row r="785" spans="2:9" s="9" customFormat="1">
      <c r="B785" s="32"/>
      <c r="H785" s="12"/>
      <c r="I785" s="12"/>
    </row>
    <row r="786" spans="2:9" s="9" customFormat="1">
      <c r="B786" s="32"/>
      <c r="H786" s="12"/>
      <c r="I786" s="12"/>
    </row>
    <row r="787" spans="2:9" s="9" customFormat="1">
      <c r="B787" s="32"/>
      <c r="H787" s="12"/>
      <c r="I787" s="12"/>
    </row>
    <row r="788" spans="2:9" s="9" customFormat="1">
      <c r="B788" s="32"/>
      <c r="H788" s="12"/>
      <c r="I788" s="12"/>
    </row>
    <row r="789" spans="2:9" s="9" customFormat="1">
      <c r="B789" s="32"/>
      <c r="H789" s="12"/>
      <c r="I789" s="12"/>
    </row>
    <row r="790" spans="2:9" s="9" customFormat="1">
      <c r="B790" s="32"/>
      <c r="H790" s="12"/>
      <c r="I790" s="12"/>
    </row>
    <row r="791" spans="2:9" s="9" customFormat="1">
      <c r="B791" s="32"/>
      <c r="H791" s="12"/>
      <c r="I791" s="12"/>
    </row>
    <row r="792" spans="2:9" s="9" customFormat="1">
      <c r="B792" s="32"/>
      <c r="H792" s="12"/>
      <c r="I792" s="12"/>
    </row>
    <row r="793" spans="2:9" s="9" customFormat="1">
      <c r="B793" s="32"/>
      <c r="H793" s="12"/>
      <c r="I793" s="12"/>
    </row>
    <row r="794" spans="2:9" s="9" customFormat="1">
      <c r="B794" s="32"/>
      <c r="H794" s="12"/>
      <c r="I794" s="12"/>
    </row>
    <row r="795" spans="2:9" s="9" customFormat="1">
      <c r="B795" s="32"/>
      <c r="H795" s="12"/>
      <c r="I795" s="12"/>
    </row>
    <row r="796" spans="2:9" s="9" customFormat="1">
      <c r="B796" s="32"/>
      <c r="H796" s="12"/>
      <c r="I796" s="12"/>
    </row>
    <row r="797" spans="2:9" s="9" customFormat="1">
      <c r="B797" s="32"/>
      <c r="H797" s="12"/>
      <c r="I797" s="12"/>
    </row>
    <row r="798" spans="2:9" s="9" customFormat="1">
      <c r="B798" s="32"/>
      <c r="H798" s="12"/>
      <c r="I798" s="12"/>
    </row>
    <row r="799" spans="2:9" s="9" customFormat="1">
      <c r="B799" s="32"/>
      <c r="H799" s="12"/>
      <c r="I799" s="12"/>
    </row>
    <row r="800" spans="2:9" s="9" customFormat="1">
      <c r="B800" s="32"/>
      <c r="H800" s="12"/>
      <c r="I800" s="12"/>
    </row>
    <row r="801" spans="2:9" s="9" customFormat="1">
      <c r="B801" s="32"/>
      <c r="H801" s="12"/>
      <c r="I801" s="12"/>
    </row>
    <row r="802" spans="2:9" s="9" customFormat="1">
      <c r="B802" s="32"/>
      <c r="H802" s="12"/>
      <c r="I802" s="12"/>
    </row>
    <row r="803" spans="2:9" s="9" customFormat="1">
      <c r="B803" s="32"/>
      <c r="H803" s="12"/>
      <c r="I803" s="12"/>
    </row>
    <row r="804" spans="2:9" s="9" customFormat="1">
      <c r="B804" s="32"/>
      <c r="H804" s="12"/>
      <c r="I804" s="12"/>
    </row>
    <row r="805" spans="2:9" s="9" customFormat="1">
      <c r="B805" s="32"/>
      <c r="H805" s="12"/>
      <c r="I805" s="12"/>
    </row>
    <row r="806" spans="2:9" s="9" customFormat="1">
      <c r="B806" s="32"/>
      <c r="H806" s="12"/>
      <c r="I806" s="12"/>
    </row>
    <row r="807" spans="2:9" s="9" customFormat="1">
      <c r="B807" s="32"/>
      <c r="H807" s="12"/>
      <c r="I807" s="12"/>
    </row>
    <row r="808" spans="2:9" s="9" customFormat="1">
      <c r="B808" s="32"/>
      <c r="H808" s="12"/>
      <c r="I808" s="12"/>
    </row>
    <row r="809" spans="2:9" s="9" customFormat="1">
      <c r="B809" s="32"/>
      <c r="H809" s="12"/>
      <c r="I809" s="12"/>
    </row>
    <row r="810" spans="2:9" s="9" customFormat="1">
      <c r="B810" s="32"/>
      <c r="H810" s="12"/>
      <c r="I810" s="12"/>
    </row>
    <row r="811" spans="2:9" s="9" customFormat="1">
      <c r="B811" s="32"/>
      <c r="H811" s="12"/>
      <c r="I811" s="12"/>
    </row>
    <row r="812" spans="2:9" s="9" customFormat="1">
      <c r="B812" s="32"/>
      <c r="H812" s="12"/>
      <c r="I812" s="12"/>
    </row>
    <row r="813" spans="2:9" s="9" customFormat="1">
      <c r="B813" s="32"/>
      <c r="H813" s="12"/>
      <c r="I813" s="12"/>
    </row>
    <row r="814" spans="2:9" s="9" customFormat="1">
      <c r="B814" s="32"/>
      <c r="H814" s="12"/>
      <c r="I814" s="12"/>
    </row>
    <row r="815" spans="2:9" s="9" customFormat="1">
      <c r="B815" s="32"/>
      <c r="H815" s="12"/>
      <c r="I815" s="12"/>
    </row>
    <row r="816" spans="2:9" s="9" customFormat="1">
      <c r="B816" s="32"/>
      <c r="H816" s="12"/>
      <c r="I816" s="12"/>
    </row>
    <row r="817" spans="2:9" s="9" customFormat="1">
      <c r="B817" s="32"/>
      <c r="H817" s="12"/>
      <c r="I817" s="12"/>
    </row>
    <row r="818" spans="2:9" s="9" customFormat="1">
      <c r="B818" s="32"/>
      <c r="H818" s="12"/>
      <c r="I818" s="12"/>
    </row>
    <row r="819" spans="2:9" s="9" customFormat="1">
      <c r="B819" s="32"/>
      <c r="H819" s="12"/>
      <c r="I819" s="12"/>
    </row>
    <row r="820" spans="2:9" s="9" customFormat="1">
      <c r="B820" s="32"/>
      <c r="H820" s="12"/>
      <c r="I820" s="12"/>
    </row>
    <row r="821" spans="2:9" s="9" customFormat="1">
      <c r="B821" s="32"/>
      <c r="H821" s="12"/>
      <c r="I821" s="12"/>
    </row>
    <row r="822" spans="2:9" s="9" customFormat="1">
      <c r="B822" s="32"/>
      <c r="H822" s="12"/>
      <c r="I822" s="12"/>
    </row>
    <row r="823" spans="2:9" s="9" customFormat="1">
      <c r="B823" s="32"/>
      <c r="H823" s="12"/>
      <c r="I823" s="12"/>
    </row>
    <row r="824" spans="2:9" s="9" customFormat="1">
      <c r="B824" s="32"/>
      <c r="H824" s="12"/>
      <c r="I824" s="12"/>
    </row>
    <row r="825" spans="2:9" s="9" customFormat="1">
      <c r="B825" s="32"/>
      <c r="H825" s="12"/>
      <c r="I825" s="12"/>
    </row>
    <row r="826" spans="2:9" s="9" customFormat="1">
      <c r="B826" s="32"/>
      <c r="H826" s="12"/>
      <c r="I826" s="12"/>
    </row>
    <row r="827" spans="2:9" s="9" customFormat="1">
      <c r="B827" s="32"/>
      <c r="H827" s="12"/>
      <c r="I827" s="12"/>
    </row>
    <row r="828" spans="2:9" s="9" customFormat="1">
      <c r="B828" s="32"/>
      <c r="H828" s="12"/>
      <c r="I828" s="12"/>
    </row>
    <row r="829" spans="2:9" s="9" customFormat="1">
      <c r="B829" s="32"/>
      <c r="H829" s="12"/>
      <c r="I829" s="12"/>
    </row>
    <row r="830" spans="2:9" s="9" customFormat="1">
      <c r="B830" s="32"/>
      <c r="H830" s="12"/>
      <c r="I830" s="12"/>
    </row>
    <row r="831" spans="2:9" s="9" customFormat="1">
      <c r="B831" s="32"/>
      <c r="H831" s="12"/>
      <c r="I831" s="12"/>
    </row>
    <row r="832" spans="2:9" s="9" customFormat="1">
      <c r="B832" s="32"/>
      <c r="H832" s="12"/>
      <c r="I832" s="12"/>
    </row>
    <row r="833" spans="2:9" s="9" customFormat="1">
      <c r="B833" s="32"/>
      <c r="H833" s="12"/>
      <c r="I833" s="12"/>
    </row>
    <row r="834" spans="2:9" s="9" customFormat="1">
      <c r="B834" s="32"/>
      <c r="H834" s="12"/>
      <c r="I834" s="12"/>
    </row>
    <row r="835" spans="2:9" s="9" customFormat="1">
      <c r="B835" s="32"/>
      <c r="H835" s="12"/>
      <c r="I835" s="12"/>
    </row>
    <row r="836" spans="2:9" s="9" customFormat="1">
      <c r="B836" s="32"/>
      <c r="H836" s="12"/>
      <c r="I836" s="12"/>
    </row>
    <row r="837" spans="2:9" s="9" customFormat="1">
      <c r="B837" s="32"/>
      <c r="H837" s="12"/>
      <c r="I837" s="12"/>
    </row>
    <row r="838" spans="2:9" s="9" customFormat="1">
      <c r="B838" s="32"/>
      <c r="H838" s="12"/>
      <c r="I838" s="12"/>
    </row>
  </sheetData>
  <mergeCells count="2">
    <mergeCell ref="A6:B6"/>
    <mergeCell ref="A9:B9"/>
  </mergeCells>
  <phoneticPr fontId="6" type="noConversion"/>
  <printOptions horizontalCentered="1" verticalCentered="1"/>
  <pageMargins left="0.1" right="0.1" top="0.1" bottom="0.1" header="0.5" footer="0.1"/>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pane xSplit="2" ySplit="5" topLeftCell="E6" activePane="bottomRight" state="frozen"/>
      <selection pane="topRight" activeCell="C1" sqref="C1"/>
      <selection pane="bottomLeft" activeCell="A6" sqref="A6"/>
      <selection pane="bottomRight" activeCell="L41" sqref="L41"/>
    </sheetView>
  </sheetViews>
  <sheetFormatPr baseColWidth="10" defaultRowHeight="15" x14ac:dyDescent="0"/>
  <cols>
    <col min="1" max="1" width="35.33203125" customWidth="1"/>
    <col min="2" max="2" width="13.83203125" customWidth="1"/>
    <col min="3" max="3" width="31.5" customWidth="1"/>
    <col min="4" max="4" width="16.5" customWidth="1"/>
    <col min="5" max="5" width="18.1640625" customWidth="1"/>
    <col min="6" max="6" width="15.5" customWidth="1"/>
    <col min="7" max="7" width="14.83203125" customWidth="1"/>
    <col min="8" max="8" width="16.83203125" customWidth="1"/>
    <col min="9" max="9" width="18.1640625" customWidth="1"/>
    <col min="10" max="10" width="14.33203125" customWidth="1"/>
    <col min="11" max="11" width="16.1640625" customWidth="1"/>
    <col min="13" max="13" width="13.1640625" bestFit="1" customWidth="1"/>
    <col min="14" max="14" width="27.5" customWidth="1"/>
  </cols>
  <sheetData>
    <row r="1" spans="1:14" s="33" customFormat="1" ht="33" customHeight="1">
      <c r="A1" s="44" t="s">
        <v>55</v>
      </c>
      <c r="B1" s="45"/>
      <c r="C1" s="45"/>
      <c r="D1" s="45"/>
      <c r="E1" s="46"/>
      <c r="F1" s="46"/>
      <c r="G1" s="46"/>
      <c r="H1" s="46"/>
      <c r="I1" s="46"/>
      <c r="J1" s="46"/>
      <c r="K1" s="46"/>
      <c r="L1" s="46"/>
      <c r="M1" s="46"/>
      <c r="N1" s="47" t="str">
        <f>'Software Development Roadmap'!I1</f>
        <v>LDM-240_x000D_v24</v>
      </c>
    </row>
    <row r="2" spans="1:14" ht="48" customHeight="1">
      <c r="A2" s="30" t="str">
        <f>'Software Development Roadmap'!A2</f>
        <v>Release</v>
      </c>
      <c r="B2" s="31" t="s">
        <v>56</v>
      </c>
      <c r="C2" s="31" t="s">
        <v>57</v>
      </c>
      <c r="D2" s="31" t="str">
        <f>'Software Development Roadmap'!C2</f>
        <v>R4.0</v>
      </c>
      <c r="E2" s="31" t="str">
        <f>'Software Development Roadmap'!D2</f>
        <v>R5.0/5.1</v>
      </c>
      <c r="F2" s="31" t="str">
        <f>'Software Development Roadmap'!E2</f>
        <v>R6.0/6.1</v>
      </c>
      <c r="G2" s="31" t="str">
        <f>'Software Development Roadmap'!F2</f>
        <v>R7.0/7.1</v>
      </c>
      <c r="H2" s="31" t="str">
        <f>'Software Development Roadmap'!G2</f>
        <v>R8.0/8.1 - #1 Release for ComCam</v>
      </c>
      <c r="I2" s="31" t="str">
        <f>'Software Development Roadmap'!H2</f>
        <v>R9.0/9.1 – #2 Release for ComCam</v>
      </c>
      <c r="J2" s="31" t="str">
        <f>'Software Development Roadmap'!I2</f>
        <v>R10.0/10.1 – LSST Camera</v>
      </c>
      <c r="K2" s="48" t="s">
        <v>58</v>
      </c>
      <c r="L2" s="114" t="s">
        <v>59</v>
      </c>
      <c r="M2" s="115"/>
      <c r="N2" s="115"/>
    </row>
    <row r="3" spans="1:14">
      <c r="A3" s="23" t="str">
        <f>'Software Development Roadmap'!A3</f>
        <v>Elapsed time (years)</v>
      </c>
      <c r="B3" s="24"/>
      <c r="C3" s="24"/>
      <c r="D3" s="24">
        <f>'Software Development Roadmap'!C3</f>
        <v>1</v>
      </c>
      <c r="E3" s="24">
        <f>'Software Development Roadmap'!D3</f>
        <v>2</v>
      </c>
      <c r="F3" s="24">
        <f>'Software Development Roadmap'!E3</f>
        <v>3</v>
      </c>
      <c r="G3" s="24">
        <f>'Software Development Roadmap'!F3</f>
        <v>4</v>
      </c>
      <c r="H3" s="24">
        <f>'Software Development Roadmap'!G3</f>
        <v>5</v>
      </c>
      <c r="I3" s="24">
        <f>'Software Development Roadmap'!H3</f>
        <v>6</v>
      </c>
      <c r="J3" s="24">
        <f>'Software Development Roadmap'!I3</f>
        <v>7</v>
      </c>
      <c r="K3" s="49"/>
      <c r="L3" s="50"/>
      <c r="M3" s="50"/>
      <c r="N3" s="50"/>
    </row>
    <row r="4" spans="1:14" ht="26" customHeight="1">
      <c r="A4" s="23" t="str">
        <f>'Software Development Roadmap'!A4</f>
        <v>Finish Date</v>
      </c>
      <c r="B4" s="24"/>
      <c r="C4" s="24"/>
      <c r="D4" s="51">
        <f>'Software Development Roadmap'!C4</f>
        <v>41882</v>
      </c>
      <c r="E4" s="51">
        <f>'Software Development Roadmap'!D4</f>
        <v>42247</v>
      </c>
      <c r="F4" s="51">
        <f>'Software Development Roadmap'!E4</f>
        <v>42613</v>
      </c>
      <c r="G4" s="51">
        <f>'Software Development Roadmap'!F4</f>
        <v>42978</v>
      </c>
      <c r="H4" s="51">
        <f>'Software Development Roadmap'!G4</f>
        <v>43343</v>
      </c>
      <c r="I4" s="51">
        <f>'Software Development Roadmap'!H4</f>
        <v>43708</v>
      </c>
      <c r="J4" s="51">
        <f>'Software Development Roadmap'!I4</f>
        <v>44074</v>
      </c>
      <c r="K4" s="49"/>
      <c r="L4" s="116" t="s">
        <v>60</v>
      </c>
      <c r="M4" s="118" t="s">
        <v>4</v>
      </c>
      <c r="N4" s="120" t="s">
        <v>5</v>
      </c>
    </row>
    <row r="5" spans="1:14" ht="28" customHeight="1">
      <c r="A5" s="23" t="str">
        <f>'Software Development Roadmap'!A5</f>
        <v>Year during which work is done</v>
      </c>
      <c r="B5" s="24"/>
      <c r="C5" s="24"/>
      <c r="D5" s="22" t="str">
        <f>'Software Development Roadmap'!C5</f>
        <v>FY14</v>
      </c>
      <c r="E5" s="22" t="str">
        <f>'Software Development Roadmap'!D5</f>
        <v>FY15</v>
      </c>
      <c r="F5" s="22" t="str">
        <f>'Software Development Roadmap'!E5</f>
        <v>FY16</v>
      </c>
      <c r="G5" s="22" t="str">
        <f>'Software Development Roadmap'!F5</f>
        <v>FY17</v>
      </c>
      <c r="H5" s="22" t="str">
        <f>'Software Development Roadmap'!G5</f>
        <v>FY18</v>
      </c>
      <c r="I5" s="22" t="str">
        <f>'Software Development Roadmap'!H5</f>
        <v>FY19</v>
      </c>
      <c r="J5" s="22" t="str">
        <f>'Software Development Roadmap'!I5</f>
        <v>FY20</v>
      </c>
      <c r="K5" s="52"/>
      <c r="L5" s="117"/>
      <c r="M5" s="119"/>
      <c r="N5" s="121"/>
    </row>
    <row r="6" spans="1:14" ht="27" customHeight="1">
      <c r="A6" s="122" t="s">
        <v>6</v>
      </c>
      <c r="B6" s="123"/>
      <c r="C6" s="53"/>
      <c r="L6" s="54"/>
      <c r="M6" s="55"/>
      <c r="N6" s="56"/>
    </row>
    <row r="7" spans="1:14" ht="16">
      <c r="A7" s="57" t="s">
        <v>7</v>
      </c>
      <c r="B7" s="58" t="s">
        <v>8</v>
      </c>
      <c r="C7" s="59" t="s">
        <v>110</v>
      </c>
      <c r="D7" s="60">
        <v>15</v>
      </c>
      <c r="E7" s="60">
        <v>13</v>
      </c>
      <c r="F7" s="60">
        <v>10</v>
      </c>
      <c r="G7" s="60">
        <v>5</v>
      </c>
      <c r="H7" s="60">
        <v>5</v>
      </c>
      <c r="I7" s="60">
        <v>4</v>
      </c>
      <c r="J7" s="60">
        <v>3.5</v>
      </c>
      <c r="K7" s="60">
        <v>3</v>
      </c>
      <c r="L7" s="61">
        <v>3</v>
      </c>
      <c r="M7" s="62"/>
      <c r="N7" s="63" t="s">
        <v>10</v>
      </c>
    </row>
    <row r="8" spans="1:14" ht="16">
      <c r="A8" s="57" t="s">
        <v>11</v>
      </c>
      <c r="B8" s="58" t="s">
        <v>8</v>
      </c>
      <c r="C8" s="59" t="s">
        <v>9</v>
      </c>
      <c r="D8" s="64">
        <v>15</v>
      </c>
      <c r="E8" s="64">
        <v>13</v>
      </c>
      <c r="F8" s="64">
        <v>12</v>
      </c>
      <c r="G8" s="64">
        <v>8</v>
      </c>
      <c r="H8" s="64">
        <v>8</v>
      </c>
      <c r="I8" s="64">
        <v>6</v>
      </c>
      <c r="J8" s="64">
        <v>5.5</v>
      </c>
      <c r="K8" s="64">
        <v>5</v>
      </c>
      <c r="L8" s="61">
        <v>5</v>
      </c>
      <c r="M8" s="62">
        <v>8</v>
      </c>
      <c r="N8" s="63" t="s">
        <v>12</v>
      </c>
    </row>
    <row r="9" spans="1:14" ht="16">
      <c r="A9" s="57" t="s">
        <v>13</v>
      </c>
      <c r="B9" s="58" t="s">
        <v>8</v>
      </c>
      <c r="C9" s="59" t="s">
        <v>9</v>
      </c>
      <c r="D9" s="65">
        <v>15</v>
      </c>
      <c r="E9" s="65">
        <v>13</v>
      </c>
      <c r="F9" s="65">
        <v>14</v>
      </c>
      <c r="G9" s="65">
        <v>12</v>
      </c>
      <c r="H9" s="65">
        <v>12</v>
      </c>
      <c r="I9" s="65">
        <v>8</v>
      </c>
      <c r="J9" s="65">
        <v>8</v>
      </c>
      <c r="K9" s="65">
        <v>7.5</v>
      </c>
      <c r="L9" s="61">
        <v>7.5</v>
      </c>
      <c r="M9" s="62">
        <v>12</v>
      </c>
      <c r="N9" s="63" t="s">
        <v>12</v>
      </c>
    </row>
    <row r="10" spans="1:14" ht="25" customHeight="1">
      <c r="A10" s="112" t="s">
        <v>14</v>
      </c>
      <c r="B10" s="113"/>
      <c r="C10" s="59"/>
      <c r="L10" s="61"/>
      <c r="M10" s="62"/>
      <c r="N10" s="63"/>
    </row>
    <row r="11" spans="1:14" ht="16">
      <c r="A11" s="57" t="s">
        <v>15</v>
      </c>
      <c r="B11" s="58" t="s">
        <v>8</v>
      </c>
      <c r="C11" s="59" t="s">
        <v>16</v>
      </c>
      <c r="H11">
        <v>40</v>
      </c>
      <c r="I11">
        <v>30</v>
      </c>
      <c r="J11">
        <v>20</v>
      </c>
      <c r="K11">
        <v>20</v>
      </c>
      <c r="L11" s="61">
        <v>20</v>
      </c>
      <c r="M11" s="62">
        <v>30</v>
      </c>
      <c r="N11" s="63" t="s">
        <v>12</v>
      </c>
    </row>
    <row r="12" spans="1:14" ht="16">
      <c r="A12" s="57" t="s">
        <v>17</v>
      </c>
      <c r="B12" s="58" t="s">
        <v>8</v>
      </c>
      <c r="C12" s="59" t="s">
        <v>16</v>
      </c>
      <c r="H12">
        <v>30</v>
      </c>
      <c r="I12">
        <v>15</v>
      </c>
      <c r="J12">
        <v>10</v>
      </c>
      <c r="K12">
        <v>10</v>
      </c>
      <c r="L12" s="61">
        <v>10</v>
      </c>
      <c r="M12" s="62">
        <v>15</v>
      </c>
      <c r="N12" s="63" t="s">
        <v>12</v>
      </c>
    </row>
    <row r="13" spans="1:14" ht="16">
      <c r="A13" s="57" t="s">
        <v>18</v>
      </c>
      <c r="B13" s="58" t="s">
        <v>8</v>
      </c>
      <c r="C13" s="59" t="s">
        <v>16</v>
      </c>
      <c r="H13">
        <v>30</v>
      </c>
      <c r="I13">
        <v>15</v>
      </c>
      <c r="J13">
        <v>10</v>
      </c>
      <c r="K13">
        <v>10</v>
      </c>
      <c r="L13" s="61">
        <v>10</v>
      </c>
      <c r="M13" s="62">
        <v>15</v>
      </c>
      <c r="N13" s="63" t="s">
        <v>12</v>
      </c>
    </row>
    <row r="14" spans="1:14" ht="25" customHeight="1">
      <c r="A14" s="112" t="s">
        <v>19</v>
      </c>
      <c r="B14" s="113"/>
      <c r="C14" s="59"/>
      <c r="L14" s="61"/>
      <c r="M14" s="62"/>
      <c r="N14" s="63"/>
    </row>
    <row r="15" spans="1:14" ht="16">
      <c r="A15" s="57" t="s">
        <v>20</v>
      </c>
      <c r="B15" s="58" t="s">
        <v>8</v>
      </c>
      <c r="C15" s="59" t="s">
        <v>16</v>
      </c>
      <c r="H15">
        <v>30</v>
      </c>
      <c r="I15">
        <v>20</v>
      </c>
      <c r="J15">
        <v>10</v>
      </c>
      <c r="K15">
        <v>5</v>
      </c>
      <c r="L15" s="61">
        <v>5</v>
      </c>
      <c r="M15" s="62">
        <v>10</v>
      </c>
      <c r="N15" s="63" t="s">
        <v>12</v>
      </c>
    </row>
    <row r="16" spans="1:14" ht="16">
      <c r="A16" s="57" t="s">
        <v>21</v>
      </c>
      <c r="B16" s="58" t="s">
        <v>8</v>
      </c>
      <c r="C16" s="59" t="s">
        <v>16</v>
      </c>
      <c r="H16">
        <v>50</v>
      </c>
      <c r="I16">
        <v>30</v>
      </c>
      <c r="J16">
        <v>15</v>
      </c>
      <c r="K16">
        <v>10</v>
      </c>
      <c r="L16" s="61">
        <v>10</v>
      </c>
      <c r="M16" s="62">
        <v>15</v>
      </c>
      <c r="N16" s="63" t="s">
        <v>12</v>
      </c>
    </row>
    <row r="17" spans="1:14" ht="24" customHeight="1">
      <c r="A17" s="112" t="s">
        <v>22</v>
      </c>
      <c r="B17" s="113"/>
      <c r="C17" s="59"/>
      <c r="L17" s="61"/>
      <c r="M17" s="62"/>
      <c r="N17" s="63"/>
    </row>
    <row r="18" spans="1:14" ht="16">
      <c r="A18" s="57" t="s">
        <v>23</v>
      </c>
      <c r="B18" s="58" t="s">
        <v>24</v>
      </c>
      <c r="C18" s="59" t="s">
        <v>16</v>
      </c>
      <c r="I18">
        <v>30</v>
      </c>
      <c r="J18">
        <v>20</v>
      </c>
      <c r="K18">
        <v>10</v>
      </c>
      <c r="L18" s="61">
        <v>10</v>
      </c>
      <c r="M18" s="62">
        <v>20</v>
      </c>
      <c r="N18" s="63" t="s">
        <v>12</v>
      </c>
    </row>
    <row r="19" spans="1:14" ht="25" customHeight="1">
      <c r="A19" s="112" t="s">
        <v>25</v>
      </c>
      <c r="B19" s="113"/>
      <c r="C19" s="59"/>
      <c r="L19" s="61"/>
      <c r="M19" s="62"/>
      <c r="N19" s="63"/>
    </row>
    <row r="20" spans="1:14" ht="16">
      <c r="A20" s="57" t="s">
        <v>26</v>
      </c>
      <c r="B20" s="58" t="s">
        <v>24</v>
      </c>
      <c r="C20" s="59" t="s">
        <v>27</v>
      </c>
      <c r="D20">
        <v>80</v>
      </c>
      <c r="E20">
        <v>60</v>
      </c>
      <c r="F20">
        <v>50</v>
      </c>
      <c r="G20">
        <v>30</v>
      </c>
      <c r="H20">
        <v>30</v>
      </c>
      <c r="I20">
        <v>20</v>
      </c>
      <c r="J20">
        <v>15</v>
      </c>
      <c r="K20">
        <v>10</v>
      </c>
      <c r="L20" s="61">
        <v>10</v>
      </c>
      <c r="M20" s="62">
        <v>20</v>
      </c>
      <c r="N20" s="63" t="s">
        <v>28</v>
      </c>
    </row>
    <row r="21" spans="1:14" ht="16">
      <c r="A21" s="57" t="s">
        <v>29</v>
      </c>
      <c r="B21" s="58" t="s">
        <v>24</v>
      </c>
      <c r="C21" s="59" t="s">
        <v>27</v>
      </c>
      <c r="D21">
        <v>80</v>
      </c>
      <c r="E21">
        <v>60</v>
      </c>
      <c r="F21">
        <v>50</v>
      </c>
      <c r="G21">
        <v>30</v>
      </c>
      <c r="H21">
        <v>30</v>
      </c>
      <c r="I21">
        <v>20</v>
      </c>
      <c r="J21">
        <v>15</v>
      </c>
      <c r="K21">
        <v>10</v>
      </c>
      <c r="L21" s="61">
        <v>10</v>
      </c>
      <c r="M21" s="62">
        <v>20</v>
      </c>
      <c r="N21" s="63" t="s">
        <v>28</v>
      </c>
    </row>
    <row r="22" spans="1:14" ht="16">
      <c r="A22" s="57" t="s">
        <v>30</v>
      </c>
      <c r="B22" s="58" t="s">
        <v>24</v>
      </c>
      <c r="C22" s="59" t="s">
        <v>31</v>
      </c>
      <c r="D22">
        <v>100</v>
      </c>
      <c r="E22">
        <v>75</v>
      </c>
      <c r="F22">
        <v>50</v>
      </c>
      <c r="G22">
        <v>40</v>
      </c>
      <c r="H22">
        <v>40</v>
      </c>
      <c r="I22">
        <v>30</v>
      </c>
      <c r="J22">
        <v>20</v>
      </c>
      <c r="K22">
        <v>15</v>
      </c>
      <c r="L22" s="61">
        <v>15</v>
      </c>
      <c r="M22" s="62">
        <v>30</v>
      </c>
      <c r="N22" s="63" t="s">
        <v>28</v>
      </c>
    </row>
    <row r="23" spans="1:14" ht="16">
      <c r="A23" s="57" t="s">
        <v>32</v>
      </c>
      <c r="B23" s="58" t="s">
        <v>24</v>
      </c>
      <c r="C23" s="59" t="s">
        <v>31</v>
      </c>
      <c r="G23">
        <v>30</v>
      </c>
      <c r="H23">
        <v>30</v>
      </c>
      <c r="I23">
        <v>20</v>
      </c>
      <c r="J23">
        <v>15</v>
      </c>
      <c r="K23">
        <v>10</v>
      </c>
      <c r="L23" s="61">
        <v>10</v>
      </c>
      <c r="M23" s="62">
        <v>20</v>
      </c>
      <c r="N23" s="63" t="s">
        <v>28</v>
      </c>
    </row>
    <row r="24" spans="1:14" ht="25" customHeight="1">
      <c r="A24" s="110" t="s">
        <v>33</v>
      </c>
      <c r="B24" s="111"/>
      <c r="C24" s="59"/>
      <c r="L24" s="61"/>
      <c r="M24" s="62"/>
      <c r="N24" s="63"/>
    </row>
    <row r="25" spans="1:14" ht="16">
      <c r="A25" s="57" t="s">
        <v>34</v>
      </c>
      <c r="B25" s="58" t="s">
        <v>24</v>
      </c>
      <c r="C25" s="59" t="s">
        <v>35</v>
      </c>
      <c r="I25">
        <v>100</v>
      </c>
      <c r="J25">
        <v>75</v>
      </c>
      <c r="K25">
        <v>50</v>
      </c>
      <c r="L25" s="61">
        <v>50</v>
      </c>
      <c r="M25" s="62">
        <v>100</v>
      </c>
      <c r="N25" s="63" t="s">
        <v>28</v>
      </c>
    </row>
    <row r="26" spans="1:14" ht="25" customHeight="1">
      <c r="A26" s="110" t="s">
        <v>36</v>
      </c>
      <c r="B26" s="111"/>
      <c r="C26" s="59"/>
      <c r="L26" s="61"/>
      <c r="M26" s="62"/>
      <c r="N26" s="63"/>
    </row>
    <row r="27" spans="1:14" ht="16">
      <c r="A27" s="57" t="s">
        <v>37</v>
      </c>
      <c r="B27" s="58" t="s">
        <v>38</v>
      </c>
      <c r="C27" s="59" t="s">
        <v>39</v>
      </c>
      <c r="E27" s="66">
        <v>5.0000000000000001E-3</v>
      </c>
      <c r="F27" s="66">
        <v>1E-3</v>
      </c>
      <c r="G27" s="66">
        <v>1E-4</v>
      </c>
      <c r="H27" s="66">
        <v>3.0000000000000001E-5</v>
      </c>
      <c r="I27" s="66">
        <v>3.0000000000000001E-5</v>
      </c>
      <c r="J27" s="66">
        <v>2.0000000000000002E-5</v>
      </c>
      <c r="K27" s="66">
        <v>2.0000000000000002E-5</v>
      </c>
      <c r="L27" s="67">
        <v>2.0000000000000002E-5</v>
      </c>
      <c r="M27" s="68">
        <v>3.0000000000000001E-5</v>
      </c>
      <c r="N27" s="63" t="s">
        <v>40</v>
      </c>
    </row>
    <row r="28" spans="1:14" ht="16">
      <c r="A28" s="57" t="s">
        <v>41</v>
      </c>
      <c r="B28" s="58" t="s">
        <v>38</v>
      </c>
      <c r="C28" s="59" t="s">
        <v>39</v>
      </c>
      <c r="E28" s="66">
        <v>5.0000000000000001E-3</v>
      </c>
      <c r="F28" s="66">
        <v>1E-3</v>
      </c>
      <c r="G28" s="66">
        <v>1.0000000000000001E-5</v>
      </c>
      <c r="H28" s="66">
        <v>2.9999999999999999E-7</v>
      </c>
      <c r="I28" s="66">
        <v>2.9999999999999999E-7</v>
      </c>
      <c r="J28" s="66">
        <v>1.9999999999999999E-7</v>
      </c>
      <c r="K28" s="66">
        <v>9.9999999999999995E-8</v>
      </c>
      <c r="L28" s="67">
        <v>9.9999999999999995E-8</v>
      </c>
      <c r="M28" s="68">
        <v>2.9999999999999999E-7</v>
      </c>
      <c r="N28" s="63" t="s">
        <v>40</v>
      </c>
    </row>
    <row r="29" spans="1:14" ht="25" customHeight="1">
      <c r="A29" s="110" t="s">
        <v>42</v>
      </c>
      <c r="B29" s="111"/>
      <c r="C29" s="59"/>
      <c r="L29" s="61"/>
      <c r="M29" s="62"/>
      <c r="N29" s="63"/>
    </row>
    <row r="30" spans="1:14" ht="16">
      <c r="A30" s="57" t="s">
        <v>68</v>
      </c>
      <c r="B30" s="58" t="s">
        <v>69</v>
      </c>
      <c r="C30" s="59" t="s">
        <v>70</v>
      </c>
      <c r="G30">
        <v>75</v>
      </c>
      <c r="H30">
        <v>85</v>
      </c>
      <c r="I30">
        <v>90</v>
      </c>
      <c r="J30">
        <v>95</v>
      </c>
      <c r="L30" s="69">
        <v>95</v>
      </c>
      <c r="M30" s="62"/>
      <c r="N30" s="63" t="s">
        <v>71</v>
      </c>
    </row>
    <row r="31" spans="1:14" ht="25" customHeight="1">
      <c r="A31" s="110" t="s">
        <v>72</v>
      </c>
      <c r="B31" s="111"/>
      <c r="C31" s="59"/>
      <c r="L31" s="61"/>
      <c r="M31" s="62"/>
      <c r="N31" s="63"/>
    </row>
    <row r="32" spans="1:14" ht="16">
      <c r="A32" s="57" t="s">
        <v>73</v>
      </c>
      <c r="B32" s="58" t="s">
        <v>69</v>
      </c>
      <c r="C32" s="59" t="s">
        <v>74</v>
      </c>
      <c r="H32">
        <v>50</v>
      </c>
      <c r="I32">
        <v>70</v>
      </c>
      <c r="J32">
        <v>80</v>
      </c>
      <c r="K32">
        <v>90</v>
      </c>
      <c r="L32" s="61">
        <v>90</v>
      </c>
      <c r="M32" s="62"/>
      <c r="N32" s="63" t="s">
        <v>75</v>
      </c>
    </row>
    <row r="33" spans="1:14" ht="16">
      <c r="A33" s="57" t="s">
        <v>128</v>
      </c>
      <c r="B33" s="58" t="s">
        <v>69</v>
      </c>
      <c r="C33" s="59" t="s">
        <v>74</v>
      </c>
      <c r="H33">
        <v>80</v>
      </c>
      <c r="I33">
        <v>85</v>
      </c>
      <c r="J33">
        <v>90</v>
      </c>
      <c r="K33">
        <v>95</v>
      </c>
      <c r="L33" s="61">
        <v>95</v>
      </c>
      <c r="M33" s="62"/>
      <c r="N33" s="63" t="s">
        <v>75</v>
      </c>
    </row>
    <row r="34" spans="1:14" ht="16">
      <c r="A34" s="57" t="s">
        <v>129</v>
      </c>
      <c r="B34" s="58" t="s">
        <v>69</v>
      </c>
      <c r="C34" s="59" t="s">
        <v>74</v>
      </c>
      <c r="H34">
        <v>75</v>
      </c>
      <c r="I34">
        <v>85</v>
      </c>
      <c r="J34">
        <v>95</v>
      </c>
      <c r="K34">
        <v>99</v>
      </c>
      <c r="L34" s="61">
        <v>99</v>
      </c>
      <c r="M34" s="62"/>
      <c r="N34" s="63" t="s">
        <v>130</v>
      </c>
    </row>
    <row r="35" spans="1:14" ht="16">
      <c r="A35" s="57" t="s">
        <v>76</v>
      </c>
      <c r="B35" s="58" t="s">
        <v>69</v>
      </c>
      <c r="C35" s="59" t="s">
        <v>74</v>
      </c>
      <c r="H35">
        <v>25</v>
      </c>
      <c r="I35">
        <v>40</v>
      </c>
      <c r="J35">
        <v>45</v>
      </c>
      <c r="K35">
        <v>50</v>
      </c>
      <c r="L35" s="61">
        <v>50</v>
      </c>
      <c r="M35" s="62"/>
      <c r="N35" s="63" t="s">
        <v>130</v>
      </c>
    </row>
    <row r="36" spans="1:14" ht="25" customHeight="1">
      <c r="A36" s="110" t="s">
        <v>77</v>
      </c>
      <c r="B36" s="111"/>
      <c r="C36" s="59"/>
      <c r="L36" s="61"/>
      <c r="M36" s="62"/>
      <c r="N36" s="63"/>
    </row>
    <row r="37" spans="1:14" ht="16">
      <c r="A37" s="57" t="s">
        <v>78</v>
      </c>
      <c r="B37" s="58" t="s">
        <v>79</v>
      </c>
      <c r="C37" s="59" t="s">
        <v>80</v>
      </c>
      <c r="E37">
        <v>240</v>
      </c>
      <c r="F37">
        <v>240</v>
      </c>
      <c r="G37">
        <v>240</v>
      </c>
      <c r="H37">
        <v>180</v>
      </c>
      <c r="I37">
        <v>120</v>
      </c>
      <c r="J37">
        <v>90</v>
      </c>
      <c r="K37">
        <v>60</v>
      </c>
      <c r="L37" s="61">
        <v>60</v>
      </c>
      <c r="M37" s="62">
        <v>120</v>
      </c>
      <c r="N37" s="63"/>
    </row>
    <row r="38" spans="1:14" ht="16">
      <c r="A38" s="57" t="s">
        <v>81</v>
      </c>
      <c r="B38" s="58" t="s">
        <v>82</v>
      </c>
      <c r="C38" s="59" t="s">
        <v>83</v>
      </c>
      <c r="D38" s="70"/>
      <c r="E38" s="70">
        <f>$L38*6</f>
        <v>231.06</v>
      </c>
      <c r="F38" s="70">
        <f>$L38*5</f>
        <v>192.54999999999998</v>
      </c>
      <c r="G38" s="70">
        <f>$L38*4</f>
        <v>154.04</v>
      </c>
      <c r="H38" s="70">
        <f>$L38*2</f>
        <v>77.02</v>
      </c>
      <c r="I38" s="70">
        <f>$L38*1.5</f>
        <v>57.765000000000001</v>
      </c>
      <c r="J38" s="70">
        <f>$L38*1.5</f>
        <v>57.765000000000001</v>
      </c>
      <c r="K38" s="70">
        <f>$L38</f>
        <v>38.51</v>
      </c>
      <c r="L38" s="71">
        <v>38.51</v>
      </c>
      <c r="M38" s="62"/>
      <c r="N38" s="63" t="s">
        <v>84</v>
      </c>
    </row>
    <row r="39" spans="1:14" ht="16">
      <c r="A39" s="57" t="s">
        <v>85</v>
      </c>
      <c r="B39" s="58" t="s">
        <v>82</v>
      </c>
      <c r="C39" s="59" t="s">
        <v>86</v>
      </c>
      <c r="D39" s="70"/>
      <c r="E39" s="70">
        <f>$L39*6</f>
        <v>645.18000000000006</v>
      </c>
      <c r="F39" s="70">
        <f>$L39*2</f>
        <v>215.06</v>
      </c>
      <c r="G39" s="70">
        <f>$L39*1.5</f>
        <v>161.29500000000002</v>
      </c>
      <c r="H39" s="70">
        <f>$L39*1.4</f>
        <v>150.542</v>
      </c>
      <c r="I39" s="70">
        <f>$L39*1.2</f>
        <v>129.036</v>
      </c>
      <c r="J39" s="70">
        <f>$L39</f>
        <v>107.53</v>
      </c>
      <c r="K39" s="70">
        <f>$L39</f>
        <v>107.53</v>
      </c>
      <c r="L39" s="71">
        <v>107.53</v>
      </c>
      <c r="M39" s="62"/>
      <c r="N39" s="63" t="s">
        <v>87</v>
      </c>
    </row>
    <row r="40" spans="1:14" ht="16">
      <c r="A40" s="57" t="s">
        <v>88</v>
      </c>
      <c r="B40" s="58" t="s">
        <v>89</v>
      </c>
      <c r="C40" s="59" t="s">
        <v>90</v>
      </c>
      <c r="E40">
        <v>50</v>
      </c>
      <c r="F40">
        <v>50</v>
      </c>
      <c r="G40">
        <v>50</v>
      </c>
      <c r="H40">
        <v>70</v>
      </c>
      <c r="I40">
        <v>80</v>
      </c>
      <c r="J40">
        <v>100</v>
      </c>
      <c r="K40">
        <v>100</v>
      </c>
      <c r="L40" s="61">
        <v>100</v>
      </c>
      <c r="M40" s="62"/>
      <c r="N40" s="63" t="s">
        <v>91</v>
      </c>
    </row>
    <row r="41" spans="1:14" ht="16">
      <c r="A41" s="57" t="s">
        <v>131</v>
      </c>
      <c r="B41" s="58" t="s">
        <v>79</v>
      </c>
      <c r="C41" s="59" t="s">
        <v>90</v>
      </c>
      <c r="E41">
        <v>18</v>
      </c>
      <c r="F41">
        <v>15</v>
      </c>
      <c r="G41">
        <v>12</v>
      </c>
      <c r="H41">
        <v>12</v>
      </c>
      <c r="I41">
        <v>12</v>
      </c>
      <c r="J41">
        <v>10</v>
      </c>
      <c r="K41">
        <v>10</v>
      </c>
      <c r="L41" s="61">
        <v>10</v>
      </c>
      <c r="M41" s="62"/>
      <c r="N41" s="63" t="s">
        <v>132</v>
      </c>
    </row>
    <row r="42" spans="1:14" ht="16">
      <c r="A42" s="57" t="s">
        <v>133</v>
      </c>
      <c r="B42" s="58" t="s">
        <v>134</v>
      </c>
      <c r="C42" s="59" t="s">
        <v>90</v>
      </c>
      <c r="E42">
        <v>24</v>
      </c>
      <c r="F42">
        <v>24</v>
      </c>
      <c r="G42">
        <v>20</v>
      </c>
      <c r="H42">
        <v>18</v>
      </c>
      <c r="I42">
        <v>14</v>
      </c>
      <c r="J42">
        <v>12</v>
      </c>
      <c r="K42">
        <v>12</v>
      </c>
      <c r="L42" s="61">
        <v>12</v>
      </c>
      <c r="M42" s="62"/>
      <c r="N42" s="63" t="s">
        <v>135</v>
      </c>
    </row>
    <row r="43" spans="1:14" ht="16">
      <c r="A43" s="57" t="s">
        <v>136</v>
      </c>
      <c r="B43" s="58" t="s">
        <v>137</v>
      </c>
      <c r="C43" s="59" t="s">
        <v>90</v>
      </c>
      <c r="E43">
        <v>6</v>
      </c>
      <c r="F43">
        <v>6</v>
      </c>
      <c r="G43">
        <v>6</v>
      </c>
      <c r="H43">
        <v>8</v>
      </c>
      <c r="I43">
        <v>10</v>
      </c>
      <c r="J43">
        <v>12</v>
      </c>
      <c r="K43">
        <v>12</v>
      </c>
      <c r="L43" s="61">
        <v>12</v>
      </c>
      <c r="M43" s="62"/>
      <c r="N43" s="63" t="s">
        <v>138</v>
      </c>
    </row>
    <row r="44" spans="1:14" ht="25" customHeight="1">
      <c r="A44" s="110" t="s">
        <v>92</v>
      </c>
      <c r="B44" s="111"/>
      <c r="C44" s="59"/>
      <c r="L44" s="61"/>
      <c r="M44" s="62"/>
      <c r="N44" s="63"/>
    </row>
    <row r="45" spans="1:14" ht="16">
      <c r="A45" s="57" t="s">
        <v>93</v>
      </c>
      <c r="B45" s="58" t="s">
        <v>69</v>
      </c>
      <c r="C45" s="59" t="s">
        <v>94</v>
      </c>
      <c r="I45">
        <v>10</v>
      </c>
      <c r="J45">
        <v>5</v>
      </c>
      <c r="K45">
        <v>1</v>
      </c>
      <c r="L45" s="61">
        <v>1</v>
      </c>
      <c r="M45" s="62"/>
      <c r="N45" s="63" t="s">
        <v>95</v>
      </c>
    </row>
    <row r="46" spans="1:14" ht="16">
      <c r="A46" s="57" t="s">
        <v>96</v>
      </c>
      <c r="B46" s="58" t="s">
        <v>69</v>
      </c>
      <c r="C46" s="59" t="s">
        <v>94</v>
      </c>
      <c r="I46">
        <v>2</v>
      </c>
      <c r="J46">
        <v>0.5</v>
      </c>
      <c r="K46">
        <v>0.1</v>
      </c>
      <c r="L46" s="61">
        <v>0.1</v>
      </c>
      <c r="M46" s="62"/>
      <c r="N46" s="63" t="s">
        <v>95</v>
      </c>
    </row>
    <row r="47" spans="1:14" ht="16">
      <c r="A47" s="72" t="s">
        <v>97</v>
      </c>
      <c r="B47" s="73" t="s">
        <v>69</v>
      </c>
      <c r="C47" s="74" t="s">
        <v>98</v>
      </c>
      <c r="D47" s="75"/>
      <c r="E47" s="75"/>
      <c r="F47" s="75"/>
      <c r="G47" s="75"/>
      <c r="H47" s="75"/>
      <c r="I47" s="75">
        <v>2</v>
      </c>
      <c r="J47" s="75">
        <v>1</v>
      </c>
      <c r="K47" s="75">
        <v>1</v>
      </c>
      <c r="L47" s="76">
        <v>1</v>
      </c>
      <c r="M47" s="77"/>
      <c r="N47" s="78" t="s">
        <v>64</v>
      </c>
    </row>
  </sheetData>
  <mergeCells count="15">
    <mergeCell ref="A10:B10"/>
    <mergeCell ref="L2:N2"/>
    <mergeCell ref="L4:L5"/>
    <mergeCell ref="M4:M5"/>
    <mergeCell ref="N4:N5"/>
    <mergeCell ref="A6:B6"/>
    <mergeCell ref="A31:B31"/>
    <mergeCell ref="A36:B36"/>
    <mergeCell ref="A44:B44"/>
    <mergeCell ref="A14:B14"/>
    <mergeCell ref="A17:B17"/>
    <mergeCell ref="A19:B19"/>
    <mergeCell ref="A24:B24"/>
    <mergeCell ref="A26:B26"/>
    <mergeCell ref="A29:B29"/>
  </mergeCells>
  <phoneticPr fontId="13"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J835"/>
  <sheetViews>
    <sheetView workbookViewId="0">
      <pane xSplit="1" ySplit="5" topLeftCell="B6" activePane="bottomRight" state="frozen"/>
      <selection activeCell="A2" sqref="A2"/>
      <selection pane="topRight" activeCell="B2" sqref="B2"/>
      <selection pane="bottomLeft" activeCell="A6" sqref="A6"/>
      <selection pane="bottomRight"/>
    </sheetView>
  </sheetViews>
  <sheetFormatPr baseColWidth="10" defaultColWidth="11" defaultRowHeight="15" outlineLevelRow="3" x14ac:dyDescent="0"/>
  <cols>
    <col min="1" max="1" width="24" style="20" customWidth="1"/>
    <col min="2" max="2" width="22.1640625" style="20" customWidth="1"/>
    <col min="3" max="3" width="24.83203125" style="20" customWidth="1"/>
    <col min="4" max="4" width="23.83203125" style="20" customWidth="1"/>
    <col min="5" max="5" width="24.83203125" style="20" customWidth="1"/>
    <col min="6" max="6" width="25.83203125" style="20" customWidth="1"/>
    <col min="7" max="7" width="23.83203125" style="21" customWidth="1"/>
    <col min="8" max="8" width="24.5" style="21" customWidth="1"/>
    <col min="9" max="9" width="25" style="9" customWidth="1"/>
    <col min="10" max="10" width="11" style="9"/>
  </cols>
  <sheetData>
    <row r="1" spans="1:10" s="33" customFormat="1" ht="33" customHeight="1">
      <c r="A1" s="34" t="s">
        <v>275</v>
      </c>
      <c r="B1" s="35"/>
      <c r="C1" s="36"/>
      <c r="D1" s="36"/>
      <c r="E1" s="36"/>
      <c r="F1" s="36"/>
      <c r="G1" s="36"/>
      <c r="H1" s="38" t="str">
        <f>'Software Development Roadmap'!I1</f>
        <v>LDM-240_x000D_v24</v>
      </c>
    </row>
    <row r="2" spans="1:10" ht="26">
      <c r="A2" s="30" t="s">
        <v>338</v>
      </c>
      <c r="B2" s="31" t="s">
        <v>340</v>
      </c>
      <c r="C2" s="31" t="s">
        <v>341</v>
      </c>
      <c r="D2" s="31" t="s">
        <v>342</v>
      </c>
      <c r="E2" s="31" t="s">
        <v>343</v>
      </c>
      <c r="F2" s="31" t="s">
        <v>273</v>
      </c>
      <c r="G2" s="31" t="s">
        <v>225</v>
      </c>
      <c r="H2" s="31" t="s">
        <v>239</v>
      </c>
      <c r="J2" s="43"/>
    </row>
    <row r="3" spans="1:10">
      <c r="A3" s="23" t="s">
        <v>344</v>
      </c>
      <c r="B3" s="24">
        <v>1</v>
      </c>
      <c r="C3" s="24">
        <v>2</v>
      </c>
      <c r="D3" s="24">
        <v>3</v>
      </c>
      <c r="E3" s="24">
        <v>4</v>
      </c>
      <c r="F3" s="24">
        <v>5</v>
      </c>
      <c r="G3" s="24">
        <v>6</v>
      </c>
      <c r="H3" s="24">
        <v>7</v>
      </c>
      <c r="J3" s="43"/>
    </row>
    <row r="4" spans="1:10">
      <c r="A4" s="23" t="s">
        <v>247</v>
      </c>
      <c r="B4" s="25">
        <v>41882</v>
      </c>
      <c r="C4" s="25">
        <v>42247</v>
      </c>
      <c r="D4" s="25">
        <v>42613</v>
      </c>
      <c r="E4" s="25">
        <v>42978</v>
      </c>
      <c r="F4" s="25">
        <v>43343</v>
      </c>
      <c r="G4" s="25">
        <v>43708</v>
      </c>
      <c r="H4" s="25">
        <v>44074</v>
      </c>
    </row>
    <row r="5" spans="1:10" ht="26">
      <c r="A5" s="23" t="s">
        <v>241</v>
      </c>
      <c r="B5" s="22" t="s">
        <v>391</v>
      </c>
      <c r="C5" s="22" t="s">
        <v>392</v>
      </c>
      <c r="D5" s="22" t="s">
        <v>393</v>
      </c>
      <c r="E5" s="22" t="s">
        <v>394</v>
      </c>
      <c r="F5" s="22" t="s">
        <v>395</v>
      </c>
      <c r="G5" s="22" t="s">
        <v>405</v>
      </c>
      <c r="H5" s="22" t="s">
        <v>406</v>
      </c>
    </row>
    <row r="6" spans="1:10" ht="26" collapsed="1">
      <c r="A6" s="85" t="s">
        <v>400</v>
      </c>
      <c r="B6" s="1"/>
      <c r="C6" s="1"/>
      <c r="D6" s="1"/>
      <c r="E6" s="1"/>
      <c r="F6" s="1"/>
      <c r="G6" s="1"/>
      <c r="H6" s="1"/>
      <c r="I6"/>
      <c r="J6"/>
    </row>
    <row r="7" spans="1:10" ht="39" hidden="1" outlineLevel="1">
      <c r="A7" s="85" t="s">
        <v>386</v>
      </c>
      <c r="B7" s="1"/>
      <c r="C7" s="1"/>
      <c r="D7" s="1"/>
      <c r="E7" s="1"/>
      <c r="F7" s="1"/>
      <c r="G7" s="1"/>
      <c r="H7" s="1"/>
      <c r="I7"/>
      <c r="J7"/>
    </row>
    <row r="8" spans="1:10" ht="105" hidden="1" outlineLevel="2">
      <c r="A8" s="85" t="s">
        <v>374</v>
      </c>
      <c r="B8" s="6" t="s">
        <v>515</v>
      </c>
      <c r="C8" s="6" t="s">
        <v>432</v>
      </c>
      <c r="D8" s="6"/>
      <c r="E8" s="6"/>
      <c r="F8" s="6"/>
      <c r="G8" s="18"/>
      <c r="H8" s="18"/>
      <c r="I8" s="10"/>
    </row>
    <row r="9" spans="1:10" ht="60" hidden="1" outlineLevel="2">
      <c r="A9" s="85" t="s">
        <v>360</v>
      </c>
      <c r="B9" s="6"/>
      <c r="C9" s="97" t="s">
        <v>433</v>
      </c>
      <c r="D9" s="97" t="s">
        <v>425</v>
      </c>
      <c r="E9" s="97" t="s">
        <v>426</v>
      </c>
      <c r="F9" s="97" t="s">
        <v>427</v>
      </c>
      <c r="G9" s="18"/>
      <c r="H9" s="18"/>
      <c r="I9" s="10"/>
    </row>
    <row r="10" spans="1:10" ht="26" hidden="1" outlineLevel="2">
      <c r="A10" s="85" t="s">
        <v>428</v>
      </c>
      <c r="B10" s="18"/>
      <c r="C10" s="18"/>
      <c r="D10" s="18"/>
      <c r="E10" s="18"/>
      <c r="F10" s="18"/>
      <c r="G10" s="18"/>
      <c r="H10" s="18"/>
      <c r="I10" s="10"/>
    </row>
    <row r="11" spans="1:10" ht="26">
      <c r="A11" s="85" t="s">
        <v>422</v>
      </c>
      <c r="B11" s="1"/>
      <c r="C11" s="1"/>
      <c r="D11" s="1"/>
      <c r="E11" s="1"/>
      <c r="F11" s="1"/>
      <c r="G11" s="1"/>
      <c r="H11" s="1"/>
      <c r="I11"/>
      <c r="J11"/>
    </row>
    <row r="12" spans="1:10" collapsed="1">
      <c r="A12" s="87" t="s">
        <v>387</v>
      </c>
      <c r="B12" s="1"/>
      <c r="C12" s="1"/>
      <c r="D12" s="1"/>
      <c r="E12" s="1"/>
      <c r="F12" s="1"/>
      <c r="G12" s="1"/>
      <c r="H12" s="1"/>
      <c r="I12"/>
      <c r="J12"/>
    </row>
    <row r="13" spans="1:10" ht="60" hidden="1" outlineLevel="1">
      <c r="A13" s="87" t="s">
        <v>402</v>
      </c>
      <c r="B13" s="18"/>
      <c r="C13" s="97" t="s">
        <v>446</v>
      </c>
      <c r="D13" s="6"/>
      <c r="E13" s="6"/>
      <c r="F13" s="18"/>
      <c r="G13" s="18"/>
      <c r="H13" s="18"/>
      <c r="I13" s="10"/>
    </row>
    <row r="14" spans="1:10" ht="26" hidden="1" outlineLevel="1">
      <c r="A14" s="87" t="s">
        <v>321</v>
      </c>
      <c r="B14" s="6"/>
      <c r="C14" s="18"/>
      <c r="D14" s="18"/>
      <c r="E14" s="18"/>
      <c r="F14" s="6"/>
      <c r="G14" s="18"/>
      <c r="H14" s="18"/>
      <c r="I14" s="10"/>
    </row>
    <row r="15" spans="1:10" ht="30" hidden="1" outlineLevel="1">
      <c r="A15" s="87" t="s">
        <v>329</v>
      </c>
      <c r="B15" s="18"/>
      <c r="C15" s="18"/>
      <c r="D15" s="18"/>
      <c r="E15" s="18"/>
      <c r="F15" s="18"/>
      <c r="G15" s="18" t="s">
        <v>436</v>
      </c>
      <c r="H15" s="18"/>
      <c r="I15" s="10"/>
    </row>
    <row r="16" spans="1:10" ht="75" hidden="1" outlineLevel="1">
      <c r="A16" s="87" t="s">
        <v>330</v>
      </c>
      <c r="B16" s="18"/>
      <c r="C16" s="18"/>
      <c r="D16" s="6" t="s">
        <v>437</v>
      </c>
      <c r="E16" s="97" t="s">
        <v>431</v>
      </c>
      <c r="F16" s="97" t="s">
        <v>434</v>
      </c>
      <c r="G16" s="18" t="s">
        <v>439</v>
      </c>
      <c r="H16" s="18"/>
      <c r="I16" s="10"/>
    </row>
    <row r="17" spans="1:10" ht="120" hidden="1" outlineLevel="1">
      <c r="A17" s="87" t="s">
        <v>362</v>
      </c>
      <c r="B17" s="6"/>
      <c r="C17" s="6" t="s">
        <v>447</v>
      </c>
      <c r="D17" s="18"/>
      <c r="E17" s="18"/>
      <c r="F17" s="18"/>
      <c r="G17" s="18"/>
      <c r="H17" s="18"/>
      <c r="I17" s="10"/>
      <c r="J17" s="11"/>
    </row>
    <row r="18" spans="1:10" ht="30" hidden="1" outlineLevel="1">
      <c r="A18" s="87" t="s">
        <v>363</v>
      </c>
      <c r="B18" s="18"/>
      <c r="C18" s="18"/>
      <c r="D18" s="18"/>
      <c r="E18" s="18"/>
      <c r="F18" s="18" t="s">
        <v>435</v>
      </c>
      <c r="G18" s="18"/>
      <c r="H18" s="18"/>
      <c r="I18" s="10"/>
    </row>
    <row r="19" spans="1:10" ht="30" hidden="1" outlineLevel="1">
      <c r="A19" s="87" t="s">
        <v>49</v>
      </c>
      <c r="B19" s="18"/>
      <c r="C19" s="18"/>
      <c r="D19" s="21"/>
      <c r="E19" s="21"/>
      <c r="F19" s="6" t="s">
        <v>430</v>
      </c>
      <c r="G19" s="18" t="s">
        <v>438</v>
      </c>
      <c r="H19" s="18"/>
      <c r="I19" s="10"/>
    </row>
    <row r="20" spans="1:10" ht="30" hidden="1" outlineLevel="1">
      <c r="A20" s="87" t="s">
        <v>50</v>
      </c>
      <c r="B20" s="18"/>
      <c r="C20" s="18"/>
      <c r="D20" s="18"/>
      <c r="E20" s="18"/>
      <c r="F20" s="18"/>
      <c r="G20" s="97" t="s">
        <v>431</v>
      </c>
      <c r="H20" s="18"/>
      <c r="I20" s="10"/>
    </row>
    <row r="21" spans="1:10" ht="26" collapsed="1">
      <c r="A21" s="89" t="s">
        <v>388</v>
      </c>
      <c r="B21" s="1"/>
      <c r="C21" s="1"/>
      <c r="D21" s="1"/>
      <c r="E21" s="1"/>
      <c r="F21" s="1"/>
      <c r="G21" s="1"/>
      <c r="H21" s="1"/>
      <c r="I21"/>
      <c r="J21"/>
    </row>
    <row r="22" spans="1:10" ht="120" hidden="1" outlineLevel="1">
      <c r="A22" s="89" t="s">
        <v>52</v>
      </c>
      <c r="C22" s="98" t="s">
        <v>447</v>
      </c>
    </row>
    <row r="23" spans="1:10" ht="26" hidden="1" outlineLevel="1">
      <c r="A23" s="89" t="s">
        <v>51</v>
      </c>
      <c r="B23" s="18"/>
      <c r="C23" s="18"/>
      <c r="D23" s="18"/>
      <c r="E23" s="18"/>
      <c r="F23" s="6"/>
      <c r="G23" s="6"/>
      <c r="H23" s="18"/>
      <c r="I23" s="10"/>
    </row>
    <row r="24" spans="1:10" ht="135" hidden="1" outlineLevel="1">
      <c r="A24" s="89" t="s">
        <v>364</v>
      </c>
      <c r="B24" s="18"/>
      <c r="C24" s="6" t="s">
        <v>444</v>
      </c>
      <c r="D24" s="6" t="s">
        <v>442</v>
      </c>
      <c r="E24" s="18"/>
      <c r="F24" s="18"/>
      <c r="G24" s="18"/>
      <c r="H24" s="18"/>
      <c r="I24" s="10"/>
    </row>
    <row r="25" spans="1:10" ht="90" hidden="1" outlineLevel="1">
      <c r="A25" s="89" t="s">
        <v>403</v>
      </c>
      <c r="B25" s="18"/>
      <c r="C25" s="18"/>
      <c r="D25" s="6" t="s">
        <v>441</v>
      </c>
      <c r="E25" s="97" t="s">
        <v>431</v>
      </c>
      <c r="F25" s="97" t="s">
        <v>448</v>
      </c>
      <c r="G25" s="18"/>
      <c r="H25" s="18"/>
      <c r="I25" s="10"/>
    </row>
    <row r="26" spans="1:10" ht="30" hidden="1" outlineLevel="1">
      <c r="A26" s="89" t="s">
        <v>404</v>
      </c>
      <c r="B26" s="6"/>
      <c r="C26" s="18"/>
      <c r="D26" s="6" t="s">
        <v>443</v>
      </c>
      <c r="E26" s="18"/>
      <c r="F26" s="18"/>
      <c r="G26" s="18"/>
      <c r="H26" s="18"/>
      <c r="I26" s="10"/>
    </row>
    <row r="27" spans="1:10" ht="60" hidden="1" outlineLevel="1">
      <c r="A27" s="89" t="s">
        <v>376</v>
      </c>
      <c r="B27" s="18"/>
      <c r="C27" s="18" t="s">
        <v>513</v>
      </c>
      <c r="D27" s="6" t="s">
        <v>445</v>
      </c>
      <c r="E27" s="18"/>
      <c r="F27" s="18"/>
      <c r="G27" s="18" t="s">
        <v>440</v>
      </c>
      <c r="H27" s="18"/>
      <c r="I27"/>
    </row>
    <row r="28" spans="1:10" ht="39" collapsed="1">
      <c r="A28" s="91" t="s">
        <v>389</v>
      </c>
      <c r="B28" s="1"/>
      <c r="C28" s="1"/>
      <c r="D28" s="1"/>
      <c r="E28" s="1"/>
      <c r="F28" s="1"/>
      <c r="G28" s="1"/>
      <c r="H28" s="1"/>
      <c r="I28"/>
      <c r="J28"/>
    </row>
    <row r="29" spans="1:10" ht="30" hidden="1" outlineLevel="1">
      <c r="A29" s="91" t="s">
        <v>368</v>
      </c>
      <c r="B29" s="18"/>
      <c r="C29" s="6" t="s">
        <v>514</v>
      </c>
      <c r="D29" s="18"/>
      <c r="E29" s="18"/>
      <c r="F29" s="18"/>
      <c r="G29" s="18"/>
      <c r="H29" s="18"/>
      <c r="I29"/>
    </row>
    <row r="30" spans="1:10" ht="39" hidden="1" outlineLevel="1">
      <c r="A30" s="91" t="s">
        <v>318</v>
      </c>
      <c r="B30" s="18"/>
      <c r="C30" s="18" t="s">
        <v>514</v>
      </c>
      <c r="D30" s="18"/>
      <c r="E30" s="18"/>
      <c r="F30" s="18"/>
      <c r="G30" s="18"/>
      <c r="H30" s="18"/>
      <c r="I30" s="10"/>
    </row>
    <row r="31" spans="1:10" ht="39" hidden="1" outlineLevel="1">
      <c r="A31" s="91" t="s">
        <v>424</v>
      </c>
      <c r="B31" s="18"/>
      <c r="C31" s="18"/>
      <c r="D31" s="18"/>
      <c r="E31" s="18"/>
      <c r="F31" s="18"/>
      <c r="G31" s="18"/>
      <c r="H31" s="18"/>
      <c r="I31" s="10"/>
    </row>
    <row r="32" spans="1:10" ht="26" hidden="1" outlineLevel="1">
      <c r="A32" s="91" t="s">
        <v>286</v>
      </c>
      <c r="B32" s="18"/>
      <c r="C32" s="18"/>
      <c r="D32" s="18"/>
      <c r="E32" s="18"/>
      <c r="F32" s="18"/>
      <c r="G32" s="18"/>
      <c r="H32" s="18"/>
      <c r="I32" s="10"/>
      <c r="J32"/>
    </row>
    <row r="33" spans="1:10" ht="26" hidden="1" outlineLevel="1">
      <c r="A33" s="91" t="s">
        <v>319</v>
      </c>
      <c r="B33" s="18"/>
      <c r="C33" s="18"/>
      <c r="D33" s="18"/>
      <c r="E33" s="18"/>
      <c r="F33" s="18"/>
      <c r="G33" s="18"/>
      <c r="H33" s="18"/>
      <c r="I33" s="10"/>
      <c r="J33"/>
    </row>
    <row r="34" spans="1:10" ht="39" collapsed="1">
      <c r="A34" s="93" t="s">
        <v>390</v>
      </c>
      <c r="B34" s="1"/>
      <c r="C34" s="1"/>
      <c r="D34" s="1"/>
      <c r="E34" s="1"/>
      <c r="F34" s="1"/>
      <c r="G34" s="1"/>
      <c r="H34" s="1"/>
      <c r="I34"/>
      <c r="J34"/>
    </row>
    <row r="35" spans="1:10" ht="26" hidden="1" outlineLevel="1">
      <c r="A35" s="93" t="s">
        <v>419</v>
      </c>
      <c r="B35" s="1"/>
      <c r="C35" s="1"/>
      <c r="D35" s="1"/>
      <c r="E35" s="1"/>
      <c r="F35" s="1"/>
      <c r="G35" s="1"/>
      <c r="H35" s="1"/>
      <c r="I35"/>
      <c r="J35"/>
    </row>
    <row r="36" spans="1:10" ht="26" hidden="1" outlineLevel="2">
      <c r="A36" s="93" t="s">
        <v>429</v>
      </c>
      <c r="B36" s="18"/>
      <c r="C36" s="18"/>
      <c r="D36" s="18"/>
      <c r="E36" s="18"/>
      <c r="F36" s="18"/>
      <c r="G36" s="6"/>
      <c r="H36" s="18"/>
      <c r="I36" s="10"/>
      <c r="J36"/>
    </row>
    <row r="37" spans="1:10" ht="26" hidden="1" outlineLevel="2">
      <c r="A37" s="93" t="s">
        <v>397</v>
      </c>
      <c r="B37" s="18"/>
      <c r="C37" s="18"/>
      <c r="D37" s="6"/>
      <c r="E37" s="18"/>
      <c r="F37" s="18"/>
      <c r="G37" s="18"/>
      <c r="H37" s="18"/>
      <c r="I37" s="10"/>
      <c r="J37"/>
    </row>
    <row r="38" spans="1:10" ht="26" hidden="1" outlineLevel="1">
      <c r="A38" s="93" t="s">
        <v>420</v>
      </c>
      <c r="B38" s="1"/>
      <c r="C38" s="1"/>
      <c r="D38" s="1"/>
      <c r="E38" s="1"/>
      <c r="F38" s="1"/>
      <c r="G38" s="1"/>
      <c r="H38" s="1"/>
      <c r="I38"/>
      <c r="J38"/>
    </row>
    <row r="39" spans="1:10" ht="39" hidden="1" outlineLevel="2">
      <c r="A39" s="93" t="s">
        <v>377</v>
      </c>
      <c r="B39" s="18"/>
      <c r="C39" s="18"/>
      <c r="D39" s="18"/>
      <c r="E39" s="18"/>
      <c r="F39" s="18"/>
      <c r="G39" s="18"/>
      <c r="H39" s="18"/>
      <c r="I39" s="10"/>
      <c r="J39"/>
    </row>
    <row r="40" spans="1:10" ht="39" hidden="1" outlineLevel="2">
      <c r="A40" s="93" t="s">
        <v>348</v>
      </c>
      <c r="B40" s="6"/>
      <c r="C40" s="21"/>
      <c r="D40" s="18"/>
      <c r="E40" s="18"/>
      <c r="F40" s="18"/>
      <c r="G40" s="18"/>
      <c r="H40" s="18"/>
      <c r="I40" s="10"/>
      <c r="J40"/>
    </row>
    <row r="41" spans="1:10" ht="26" hidden="1" outlineLevel="2">
      <c r="A41" s="93" t="s">
        <v>346</v>
      </c>
      <c r="B41" s="18"/>
      <c r="C41" s="18"/>
      <c r="D41" s="18"/>
      <c r="E41" s="18"/>
      <c r="F41" s="18"/>
      <c r="G41" s="18"/>
      <c r="H41" s="18"/>
      <c r="I41" s="10"/>
      <c r="J41"/>
    </row>
    <row r="42" spans="1:10" ht="26" hidden="1" outlineLevel="2">
      <c r="A42" s="93" t="s">
        <v>284</v>
      </c>
      <c r="B42" s="18"/>
      <c r="C42" s="18"/>
      <c r="D42" s="6"/>
      <c r="E42" s="18"/>
      <c r="F42" s="18"/>
      <c r="G42" s="18"/>
      <c r="H42" s="18"/>
      <c r="I42" s="10"/>
      <c r="J42"/>
    </row>
    <row r="43" spans="1:10" ht="39" collapsed="1">
      <c r="A43" s="95" t="s">
        <v>418</v>
      </c>
      <c r="B43" s="1"/>
      <c r="C43" s="1"/>
      <c r="D43" s="1"/>
      <c r="E43" s="1"/>
      <c r="F43" s="1"/>
      <c r="G43" s="1"/>
      <c r="H43" s="1"/>
      <c r="I43"/>
      <c r="J43"/>
    </row>
    <row r="44" spans="1:10" ht="26" hidden="1" outlineLevel="1">
      <c r="A44" s="95" t="s">
        <v>421</v>
      </c>
      <c r="B44" s="1"/>
      <c r="C44" s="1"/>
      <c r="D44" s="1"/>
      <c r="E44" s="1"/>
      <c r="F44" s="1"/>
      <c r="G44" s="1"/>
      <c r="H44" s="1"/>
      <c r="I44"/>
      <c r="J44"/>
    </row>
    <row r="45" spans="1:10" ht="39" hidden="1" outlineLevel="2">
      <c r="A45" s="95" t="s">
        <v>316</v>
      </c>
      <c r="B45" s="18"/>
      <c r="C45" s="18"/>
      <c r="D45" s="18"/>
      <c r="E45" s="18"/>
      <c r="F45" s="18"/>
      <c r="G45" s="18"/>
      <c r="H45" s="18"/>
      <c r="I45" s="10"/>
      <c r="J45"/>
    </row>
    <row r="46" spans="1:10" ht="26" hidden="1" outlineLevel="2">
      <c r="A46" s="95" t="s">
        <v>258</v>
      </c>
      <c r="B46" s="18"/>
      <c r="C46" s="18"/>
      <c r="D46" s="18"/>
      <c r="E46" s="18"/>
      <c r="F46" s="18"/>
      <c r="G46" s="18"/>
      <c r="H46" s="18"/>
      <c r="I46" s="10"/>
      <c r="J46"/>
    </row>
    <row r="47" spans="1:10" ht="26" hidden="1" outlineLevel="2">
      <c r="A47" s="95" t="s">
        <v>407</v>
      </c>
      <c r="B47" s="1"/>
      <c r="C47" s="1"/>
      <c r="D47" s="1"/>
      <c r="E47" s="1"/>
      <c r="F47" s="1"/>
      <c r="G47" s="1"/>
      <c r="H47" s="1"/>
      <c r="I47"/>
      <c r="J47"/>
    </row>
    <row r="48" spans="1:10" ht="39" hidden="1" outlineLevel="3">
      <c r="A48" s="95" t="s">
        <v>385</v>
      </c>
      <c r="B48" s="6"/>
      <c r="C48" s="6"/>
      <c r="D48" s="6"/>
      <c r="E48" s="6"/>
      <c r="F48" s="18"/>
      <c r="G48" s="18"/>
      <c r="H48" s="18"/>
      <c r="I48" s="10"/>
      <c r="J48"/>
    </row>
    <row r="49" spans="1:10" ht="26" hidden="1" outlineLevel="3">
      <c r="A49" s="95" t="s">
        <v>379</v>
      </c>
      <c r="B49" s="18"/>
      <c r="C49" s="6"/>
      <c r="D49" s="18"/>
      <c r="E49" s="18"/>
      <c r="F49" s="18"/>
      <c r="G49" s="18"/>
      <c r="H49" s="18"/>
      <c r="I49" s="10"/>
      <c r="J49"/>
    </row>
    <row r="50" spans="1:10" ht="39" hidden="1" outlineLevel="3">
      <c r="A50" s="95" t="s">
        <v>332</v>
      </c>
      <c r="B50" s="18"/>
      <c r="C50" s="6"/>
      <c r="D50" s="6"/>
      <c r="E50" s="18"/>
      <c r="F50" s="18"/>
      <c r="G50" s="18"/>
      <c r="H50" s="18"/>
      <c r="I50" s="10"/>
      <c r="J50"/>
    </row>
    <row r="51" spans="1:10" ht="39" hidden="1" outlineLevel="3">
      <c r="A51" s="95" t="s">
        <v>333</v>
      </c>
      <c r="B51" s="18"/>
      <c r="C51" s="18"/>
      <c r="D51" s="18"/>
      <c r="E51" s="18"/>
      <c r="F51" s="6"/>
      <c r="G51" s="18"/>
      <c r="H51" s="18"/>
      <c r="I51" s="10"/>
      <c r="J51"/>
    </row>
    <row r="52" spans="1:10" ht="26" hidden="1" outlineLevel="1">
      <c r="A52" s="95" t="s">
        <v>398</v>
      </c>
      <c r="B52" s="1"/>
      <c r="C52" s="1"/>
      <c r="D52" s="1"/>
      <c r="E52" s="1"/>
      <c r="F52" s="1"/>
      <c r="G52" s="1"/>
      <c r="H52" s="1"/>
      <c r="I52"/>
      <c r="J52"/>
    </row>
    <row r="53" spans="1:10" ht="26" hidden="1" outlineLevel="2">
      <c r="A53" s="95" t="s">
        <v>297</v>
      </c>
      <c r="B53" s="18"/>
      <c r="C53" s="18"/>
      <c r="D53" s="18"/>
      <c r="E53" s="6"/>
      <c r="F53" s="18"/>
      <c r="G53" s="18"/>
      <c r="H53" s="18"/>
      <c r="I53" s="10"/>
      <c r="J53"/>
    </row>
    <row r="54" spans="1:10" ht="39" hidden="1" outlineLevel="2">
      <c r="A54" s="95" t="s">
        <v>234</v>
      </c>
      <c r="B54" s="39"/>
      <c r="C54" s="39"/>
      <c r="D54" s="39"/>
      <c r="E54" s="39"/>
      <c r="F54" s="39"/>
      <c r="G54" s="18"/>
      <c r="H54" s="18"/>
      <c r="I54" s="10"/>
      <c r="J54"/>
    </row>
    <row r="55" spans="1:10" ht="39" hidden="1" outlineLevel="2">
      <c r="A55" s="95" t="s">
        <v>260</v>
      </c>
      <c r="B55" s="39"/>
      <c r="C55" s="40"/>
      <c r="D55" s="39"/>
      <c r="E55" s="39"/>
      <c r="F55" s="39"/>
      <c r="G55" s="18"/>
      <c r="H55" s="18"/>
      <c r="I55" s="10"/>
      <c r="J55"/>
    </row>
    <row r="56" spans="1:10" ht="39" hidden="1" outlineLevel="2">
      <c r="A56" s="95" t="s">
        <v>298</v>
      </c>
      <c r="B56" s="39"/>
      <c r="C56" s="39"/>
      <c r="D56" s="39"/>
      <c r="E56" s="39"/>
      <c r="F56" s="39"/>
      <c r="G56" s="18"/>
      <c r="H56" s="18"/>
      <c r="I56" s="10"/>
      <c r="J56"/>
    </row>
    <row r="57" spans="1:10" ht="26" hidden="1" outlineLevel="2">
      <c r="A57" s="95" t="s">
        <v>299</v>
      </c>
      <c r="B57" s="39"/>
      <c r="C57" s="39"/>
      <c r="D57" s="39"/>
      <c r="E57" s="39"/>
      <c r="F57" s="39"/>
      <c r="G57" s="18"/>
      <c r="H57" s="18"/>
      <c r="I57" s="10"/>
      <c r="J57"/>
    </row>
    <row r="58" spans="1:10" ht="26" hidden="1" outlineLevel="2">
      <c r="A58" s="95" t="s">
        <v>301</v>
      </c>
      <c r="B58" s="39"/>
      <c r="C58" s="39"/>
      <c r="D58" s="39"/>
      <c r="E58" s="39"/>
      <c r="F58" s="39"/>
      <c r="H58" s="18"/>
      <c r="I58" s="10"/>
      <c r="J58"/>
    </row>
    <row r="59" spans="1:10" ht="26" hidden="1" outlineLevel="1">
      <c r="A59" s="95" t="s">
        <v>399</v>
      </c>
      <c r="B59" s="1"/>
      <c r="C59" s="1"/>
      <c r="D59" s="1"/>
      <c r="E59" s="1"/>
      <c r="F59" s="1"/>
      <c r="G59" s="1"/>
      <c r="H59" s="1"/>
      <c r="I59"/>
      <c r="J59"/>
    </row>
    <row r="60" spans="1:10" ht="26" hidden="1" outlineLevel="2">
      <c r="A60" s="95" t="s">
        <v>264</v>
      </c>
      <c r="B60" s="18"/>
      <c r="C60" s="18"/>
      <c r="D60" s="18"/>
      <c r="E60" s="18"/>
      <c r="F60" s="18"/>
      <c r="G60" s="18"/>
      <c r="H60" s="18"/>
      <c r="I60" s="10"/>
      <c r="J60"/>
    </row>
    <row r="61" spans="1:10" ht="39" hidden="1" outlineLevel="2">
      <c r="A61" s="95" t="s">
        <v>265</v>
      </c>
      <c r="B61" s="18"/>
      <c r="C61" s="18"/>
      <c r="D61" s="18"/>
      <c r="E61" s="18"/>
      <c r="F61" s="18"/>
      <c r="G61" s="18"/>
      <c r="H61" s="18"/>
      <c r="I61" s="10"/>
      <c r="J61"/>
    </row>
    <row r="62" spans="1:10" hidden="1" outlineLevel="2">
      <c r="A62" s="95" t="s">
        <v>266</v>
      </c>
      <c r="B62" s="18"/>
      <c r="C62" s="18"/>
      <c r="D62" s="18"/>
      <c r="E62" s="18"/>
      <c r="F62" s="18"/>
      <c r="G62" s="18"/>
      <c r="H62" s="18"/>
      <c r="I62" s="10"/>
      <c r="J62"/>
    </row>
    <row r="63" spans="1:10" ht="26" hidden="1" outlineLevel="2">
      <c r="A63" s="95" t="s">
        <v>269</v>
      </c>
      <c r="B63" s="18"/>
      <c r="C63" s="18"/>
      <c r="D63" s="18"/>
      <c r="E63" s="18"/>
      <c r="F63" s="18"/>
      <c r="G63" s="18"/>
      <c r="H63" s="18"/>
      <c r="I63" s="10"/>
      <c r="J63"/>
    </row>
    <row r="64" spans="1:10" ht="39" hidden="1" outlineLevel="2">
      <c r="A64" s="95" t="s">
        <v>238</v>
      </c>
      <c r="B64" s="18"/>
      <c r="C64" s="18"/>
      <c r="D64" s="18"/>
      <c r="E64" s="18"/>
      <c r="F64" s="18"/>
      <c r="G64" s="18"/>
      <c r="H64" s="18"/>
      <c r="I64" s="10"/>
      <c r="J64"/>
    </row>
    <row r="65" spans="1:8" s="9" customFormat="1" ht="39">
      <c r="A65" s="99" t="s">
        <v>453</v>
      </c>
      <c r="B65" s="1"/>
      <c r="C65" s="1"/>
      <c r="D65" s="1"/>
      <c r="E65" s="1"/>
      <c r="F65" s="1"/>
      <c r="G65" s="1"/>
      <c r="H65" s="1"/>
    </row>
    <row r="66" spans="1:8" s="9" customFormat="1" ht="26">
      <c r="A66" s="85" t="s">
        <v>454</v>
      </c>
      <c r="B66" s="1"/>
      <c r="C66" s="1"/>
      <c r="D66" s="1"/>
      <c r="E66" s="1"/>
      <c r="F66" s="1"/>
      <c r="G66" s="1"/>
      <c r="H66" s="1"/>
    </row>
    <row r="67" spans="1:8" s="9" customFormat="1">
      <c r="G67" s="12"/>
      <c r="H67" s="12"/>
    </row>
    <row r="68" spans="1:8" s="9" customFormat="1">
      <c r="G68" s="12"/>
      <c r="H68" s="12"/>
    </row>
    <row r="69" spans="1:8" s="9" customFormat="1">
      <c r="G69" s="12"/>
      <c r="H69" s="12"/>
    </row>
    <row r="70" spans="1:8" s="9" customFormat="1">
      <c r="G70" s="12"/>
      <c r="H70" s="12"/>
    </row>
    <row r="71" spans="1:8" s="9" customFormat="1">
      <c r="G71" s="12"/>
      <c r="H71" s="12"/>
    </row>
    <row r="72" spans="1:8" s="9" customFormat="1">
      <c r="G72" s="12"/>
      <c r="H72" s="12"/>
    </row>
    <row r="73" spans="1:8" s="9" customFormat="1">
      <c r="G73" s="12"/>
      <c r="H73" s="12"/>
    </row>
    <row r="74" spans="1:8" s="9" customFormat="1">
      <c r="G74" s="12"/>
      <c r="H74" s="12"/>
    </row>
    <row r="75" spans="1:8" s="9" customFormat="1">
      <c r="G75" s="12"/>
      <c r="H75" s="12"/>
    </row>
    <row r="76" spans="1:8" s="9" customFormat="1">
      <c r="G76" s="12"/>
      <c r="H76" s="12"/>
    </row>
    <row r="77" spans="1:8" s="9" customFormat="1">
      <c r="G77" s="12"/>
      <c r="H77" s="12"/>
    </row>
    <row r="78" spans="1:8" s="9" customFormat="1">
      <c r="G78" s="12"/>
      <c r="H78" s="12"/>
    </row>
    <row r="79" spans="1:8" s="9" customFormat="1">
      <c r="G79" s="12"/>
      <c r="H79" s="12"/>
    </row>
    <row r="80" spans="1:8" s="9" customFormat="1">
      <c r="G80" s="12"/>
      <c r="H80" s="12"/>
    </row>
    <row r="81" spans="7:8" s="9" customFormat="1">
      <c r="G81" s="12"/>
      <c r="H81" s="12"/>
    </row>
    <row r="82" spans="7:8" s="9" customFormat="1">
      <c r="G82" s="12"/>
      <c r="H82" s="12"/>
    </row>
    <row r="83" spans="7:8" s="9" customFormat="1">
      <c r="G83" s="12"/>
      <c r="H83" s="12"/>
    </row>
    <row r="84" spans="7:8" s="9" customFormat="1">
      <c r="G84" s="12"/>
      <c r="H84" s="12"/>
    </row>
    <row r="85" spans="7:8" s="9" customFormat="1">
      <c r="G85" s="12"/>
      <c r="H85" s="12"/>
    </row>
    <row r="86" spans="7:8" s="9" customFormat="1">
      <c r="G86" s="12"/>
      <c r="H86" s="12"/>
    </row>
    <row r="87" spans="7:8" s="9" customFormat="1">
      <c r="G87" s="12"/>
      <c r="H87" s="12"/>
    </row>
    <row r="88" spans="7:8" s="9" customFormat="1">
      <c r="G88" s="12"/>
      <c r="H88" s="12"/>
    </row>
    <row r="89" spans="7:8" s="9" customFormat="1">
      <c r="G89" s="12"/>
      <c r="H89" s="12"/>
    </row>
    <row r="90" spans="7:8" s="9" customFormat="1">
      <c r="G90" s="12"/>
      <c r="H90" s="12"/>
    </row>
    <row r="91" spans="7:8" s="9" customFormat="1">
      <c r="G91" s="12"/>
      <c r="H91" s="12"/>
    </row>
    <row r="92" spans="7:8" s="9" customFormat="1">
      <c r="G92" s="12"/>
      <c r="H92" s="12"/>
    </row>
    <row r="93" spans="7:8" s="9" customFormat="1">
      <c r="G93" s="12"/>
      <c r="H93" s="12"/>
    </row>
    <row r="94" spans="7:8" s="9" customFormat="1">
      <c r="G94" s="12"/>
      <c r="H94" s="12"/>
    </row>
    <row r="95" spans="7:8" s="9" customFormat="1">
      <c r="G95" s="12"/>
      <c r="H95" s="12"/>
    </row>
    <row r="96" spans="7:8" s="9" customFormat="1">
      <c r="G96" s="12"/>
      <c r="H96" s="12"/>
    </row>
    <row r="97" spans="7:8" s="9" customFormat="1">
      <c r="G97" s="12"/>
      <c r="H97" s="12"/>
    </row>
    <row r="98" spans="7:8" s="9" customFormat="1">
      <c r="G98" s="12"/>
      <c r="H98" s="12"/>
    </row>
    <row r="99" spans="7:8" s="9" customFormat="1">
      <c r="G99" s="12"/>
      <c r="H99" s="12"/>
    </row>
    <row r="100" spans="7:8" s="9" customFormat="1">
      <c r="G100" s="12"/>
      <c r="H100" s="12"/>
    </row>
    <row r="101" spans="7:8" s="9" customFormat="1">
      <c r="G101" s="12"/>
      <c r="H101" s="12"/>
    </row>
    <row r="102" spans="7:8" s="9" customFormat="1">
      <c r="G102" s="12"/>
      <c r="H102" s="12"/>
    </row>
    <row r="103" spans="7:8" s="9" customFormat="1">
      <c r="G103" s="12"/>
      <c r="H103" s="12"/>
    </row>
    <row r="104" spans="7:8" s="9" customFormat="1">
      <c r="G104" s="12"/>
      <c r="H104" s="12"/>
    </row>
    <row r="105" spans="7:8" s="9" customFormat="1">
      <c r="G105" s="12"/>
      <c r="H105" s="12"/>
    </row>
    <row r="106" spans="7:8" s="9" customFormat="1">
      <c r="G106" s="12"/>
      <c r="H106" s="12"/>
    </row>
    <row r="107" spans="7:8" s="9" customFormat="1">
      <c r="G107" s="12"/>
      <c r="H107" s="12"/>
    </row>
    <row r="108" spans="7:8" s="9" customFormat="1">
      <c r="G108" s="12"/>
      <c r="H108" s="12"/>
    </row>
    <row r="109" spans="7:8" s="9" customFormat="1">
      <c r="G109" s="12"/>
      <c r="H109" s="12"/>
    </row>
    <row r="110" spans="7:8" s="9" customFormat="1">
      <c r="G110" s="12"/>
      <c r="H110" s="12"/>
    </row>
    <row r="111" spans="7:8" s="9" customFormat="1">
      <c r="G111" s="12"/>
      <c r="H111" s="12"/>
    </row>
    <row r="112" spans="7:8" s="9" customFormat="1">
      <c r="G112" s="12"/>
      <c r="H112" s="12"/>
    </row>
    <row r="113" spans="7:8" s="9" customFormat="1">
      <c r="G113" s="12"/>
      <c r="H113" s="12"/>
    </row>
    <row r="114" spans="7:8" s="9" customFormat="1">
      <c r="G114" s="12"/>
      <c r="H114" s="12"/>
    </row>
    <row r="115" spans="7:8" s="9" customFormat="1">
      <c r="G115" s="12"/>
      <c r="H115" s="12"/>
    </row>
    <row r="116" spans="7:8" s="9" customFormat="1">
      <c r="G116" s="12"/>
      <c r="H116" s="12"/>
    </row>
    <row r="117" spans="7:8" s="9" customFormat="1">
      <c r="G117" s="12"/>
      <c r="H117" s="12"/>
    </row>
    <row r="118" spans="7:8" s="9" customFormat="1">
      <c r="G118" s="12"/>
      <c r="H118" s="12"/>
    </row>
    <row r="119" spans="7:8" s="9" customFormat="1">
      <c r="G119" s="12"/>
      <c r="H119" s="12"/>
    </row>
    <row r="120" spans="7:8" s="9" customFormat="1">
      <c r="G120" s="12"/>
      <c r="H120" s="12"/>
    </row>
    <row r="121" spans="7:8" s="9" customFormat="1">
      <c r="G121" s="12"/>
      <c r="H121" s="12"/>
    </row>
    <row r="122" spans="7:8" s="9" customFormat="1">
      <c r="G122" s="12"/>
      <c r="H122" s="12"/>
    </row>
    <row r="123" spans="7:8" s="9" customFormat="1">
      <c r="G123" s="12"/>
      <c r="H123" s="12"/>
    </row>
    <row r="124" spans="7:8" s="9" customFormat="1">
      <c r="G124" s="12"/>
      <c r="H124" s="12"/>
    </row>
    <row r="125" spans="7:8" s="9" customFormat="1">
      <c r="G125" s="12"/>
      <c r="H125" s="12"/>
    </row>
    <row r="126" spans="7:8" s="9" customFormat="1">
      <c r="G126" s="12"/>
      <c r="H126" s="12"/>
    </row>
    <row r="127" spans="7:8" s="9" customFormat="1">
      <c r="G127" s="12"/>
      <c r="H127" s="12"/>
    </row>
    <row r="128" spans="7:8" s="9" customFormat="1">
      <c r="G128" s="12"/>
      <c r="H128" s="12"/>
    </row>
    <row r="129" spans="7:8" s="9" customFormat="1">
      <c r="G129" s="12"/>
      <c r="H129" s="12"/>
    </row>
    <row r="130" spans="7:8" s="9" customFormat="1">
      <c r="G130" s="12"/>
      <c r="H130" s="12"/>
    </row>
    <row r="131" spans="7:8" s="9" customFormat="1">
      <c r="G131" s="12"/>
      <c r="H131" s="12"/>
    </row>
    <row r="132" spans="7:8" s="9" customFormat="1">
      <c r="G132" s="12"/>
      <c r="H132" s="12"/>
    </row>
    <row r="133" spans="7:8" s="9" customFormat="1">
      <c r="G133" s="12"/>
      <c r="H133" s="12"/>
    </row>
    <row r="134" spans="7:8" s="9" customFormat="1">
      <c r="G134" s="12"/>
      <c r="H134" s="12"/>
    </row>
    <row r="135" spans="7:8" s="9" customFormat="1">
      <c r="G135" s="12"/>
      <c r="H135" s="12"/>
    </row>
    <row r="136" spans="7:8" s="9" customFormat="1">
      <c r="G136" s="12"/>
      <c r="H136" s="12"/>
    </row>
    <row r="137" spans="7:8" s="9" customFormat="1">
      <c r="G137" s="12"/>
      <c r="H137" s="12"/>
    </row>
    <row r="138" spans="7:8" s="9" customFormat="1">
      <c r="G138" s="12"/>
      <c r="H138" s="12"/>
    </row>
    <row r="139" spans="7:8" s="9" customFormat="1">
      <c r="G139" s="12"/>
      <c r="H139" s="12"/>
    </row>
    <row r="140" spans="7:8" s="9" customFormat="1">
      <c r="G140" s="12"/>
      <c r="H140" s="12"/>
    </row>
    <row r="141" spans="7:8" s="9" customFormat="1">
      <c r="G141" s="12"/>
      <c r="H141" s="12"/>
    </row>
    <row r="142" spans="7:8" s="9" customFormat="1">
      <c r="G142" s="12"/>
      <c r="H142" s="12"/>
    </row>
    <row r="143" spans="7:8" s="9" customFormat="1">
      <c r="G143" s="12"/>
      <c r="H143" s="12"/>
    </row>
    <row r="144" spans="7:8" s="9" customFormat="1">
      <c r="G144" s="12"/>
      <c r="H144" s="12"/>
    </row>
    <row r="145" spans="7:8" s="9" customFormat="1">
      <c r="G145" s="12"/>
      <c r="H145" s="12"/>
    </row>
    <row r="146" spans="7:8" s="9" customFormat="1">
      <c r="G146" s="12"/>
      <c r="H146" s="12"/>
    </row>
    <row r="147" spans="7:8" s="9" customFormat="1">
      <c r="G147" s="12"/>
      <c r="H147" s="12"/>
    </row>
    <row r="148" spans="7:8" s="9" customFormat="1">
      <c r="G148" s="12"/>
      <c r="H148" s="12"/>
    </row>
    <row r="149" spans="7:8" s="9" customFormat="1">
      <c r="G149" s="12"/>
      <c r="H149" s="12"/>
    </row>
    <row r="150" spans="7:8" s="9" customFormat="1">
      <c r="G150" s="12"/>
      <c r="H150" s="12"/>
    </row>
    <row r="151" spans="7:8" s="9" customFormat="1">
      <c r="G151" s="12"/>
      <c r="H151" s="12"/>
    </row>
    <row r="152" spans="7:8" s="9" customFormat="1">
      <c r="G152" s="12"/>
      <c r="H152" s="12"/>
    </row>
    <row r="153" spans="7:8" s="9" customFormat="1">
      <c r="G153" s="12"/>
      <c r="H153" s="12"/>
    </row>
    <row r="154" spans="7:8" s="9" customFormat="1">
      <c r="G154" s="12"/>
      <c r="H154" s="12"/>
    </row>
    <row r="155" spans="7:8" s="9" customFormat="1">
      <c r="G155" s="12"/>
      <c r="H155" s="12"/>
    </row>
    <row r="156" spans="7:8" s="9" customFormat="1">
      <c r="G156" s="12"/>
      <c r="H156" s="12"/>
    </row>
    <row r="157" spans="7:8" s="9" customFormat="1">
      <c r="G157" s="12"/>
      <c r="H157" s="12"/>
    </row>
    <row r="158" spans="7:8" s="9" customFormat="1">
      <c r="G158" s="12"/>
      <c r="H158" s="12"/>
    </row>
    <row r="159" spans="7:8" s="9" customFormat="1">
      <c r="G159" s="12"/>
      <c r="H159" s="12"/>
    </row>
    <row r="160" spans="7:8" s="9" customFormat="1">
      <c r="G160" s="12"/>
      <c r="H160" s="12"/>
    </row>
    <row r="161" spans="7:8" s="9" customFormat="1">
      <c r="G161" s="12"/>
      <c r="H161" s="12"/>
    </row>
    <row r="162" spans="7:8" s="9" customFormat="1">
      <c r="G162" s="12"/>
      <c r="H162" s="12"/>
    </row>
    <row r="163" spans="7:8" s="9" customFormat="1">
      <c r="G163" s="12"/>
      <c r="H163" s="12"/>
    </row>
    <row r="164" spans="7:8" s="9" customFormat="1">
      <c r="G164" s="12"/>
      <c r="H164" s="12"/>
    </row>
    <row r="165" spans="7:8" s="9" customFormat="1">
      <c r="G165" s="12"/>
      <c r="H165" s="12"/>
    </row>
    <row r="166" spans="7:8" s="9" customFormat="1">
      <c r="G166" s="12"/>
      <c r="H166" s="12"/>
    </row>
    <row r="167" spans="7:8" s="9" customFormat="1">
      <c r="G167" s="12"/>
      <c r="H167" s="12"/>
    </row>
    <row r="168" spans="7:8" s="9" customFormat="1">
      <c r="G168" s="12"/>
      <c r="H168" s="12"/>
    </row>
    <row r="169" spans="7:8" s="9" customFormat="1">
      <c r="G169" s="12"/>
      <c r="H169" s="12"/>
    </row>
    <row r="170" spans="7:8" s="9" customFormat="1">
      <c r="G170" s="12"/>
      <c r="H170" s="12"/>
    </row>
    <row r="171" spans="7:8" s="9" customFormat="1">
      <c r="G171" s="12"/>
      <c r="H171" s="12"/>
    </row>
    <row r="172" spans="7:8" s="9" customFormat="1">
      <c r="G172" s="12"/>
      <c r="H172" s="12"/>
    </row>
    <row r="173" spans="7:8" s="9" customFormat="1">
      <c r="G173" s="12"/>
      <c r="H173" s="12"/>
    </row>
    <row r="174" spans="7:8" s="9" customFormat="1">
      <c r="G174" s="12"/>
      <c r="H174" s="12"/>
    </row>
    <row r="175" spans="7:8" s="9" customFormat="1">
      <c r="G175" s="12"/>
      <c r="H175" s="12"/>
    </row>
    <row r="176" spans="7:8" s="9" customFormat="1">
      <c r="G176" s="12"/>
      <c r="H176" s="12"/>
    </row>
    <row r="177" spans="7:8" s="9" customFormat="1">
      <c r="G177" s="12"/>
      <c r="H177" s="12"/>
    </row>
    <row r="178" spans="7:8" s="9" customFormat="1">
      <c r="G178" s="12"/>
      <c r="H178" s="12"/>
    </row>
    <row r="179" spans="7:8" s="9" customFormat="1">
      <c r="G179" s="12"/>
      <c r="H179" s="12"/>
    </row>
    <row r="180" spans="7:8" s="9" customFormat="1">
      <c r="G180" s="12"/>
      <c r="H180" s="12"/>
    </row>
    <row r="181" spans="7:8" s="9" customFormat="1">
      <c r="G181" s="12"/>
      <c r="H181" s="12"/>
    </row>
    <row r="182" spans="7:8" s="9" customFormat="1">
      <c r="G182" s="12"/>
      <c r="H182" s="12"/>
    </row>
    <row r="183" spans="7:8" s="9" customFormat="1">
      <c r="G183" s="12"/>
      <c r="H183" s="12"/>
    </row>
    <row r="184" spans="7:8" s="9" customFormat="1">
      <c r="G184" s="12"/>
      <c r="H184" s="12"/>
    </row>
    <row r="185" spans="7:8" s="9" customFormat="1">
      <c r="G185" s="12"/>
      <c r="H185" s="12"/>
    </row>
    <row r="186" spans="7:8" s="9" customFormat="1">
      <c r="G186" s="12"/>
      <c r="H186" s="12"/>
    </row>
    <row r="187" spans="7:8" s="9" customFormat="1">
      <c r="G187" s="12"/>
      <c r="H187" s="12"/>
    </row>
    <row r="188" spans="7:8" s="9" customFormat="1">
      <c r="G188" s="12"/>
      <c r="H188" s="12"/>
    </row>
    <row r="189" spans="7:8" s="9" customFormat="1">
      <c r="G189" s="12"/>
      <c r="H189" s="12"/>
    </row>
    <row r="190" spans="7:8" s="9" customFormat="1">
      <c r="G190" s="12"/>
      <c r="H190" s="12"/>
    </row>
    <row r="191" spans="7:8" s="9" customFormat="1">
      <c r="G191" s="12"/>
      <c r="H191" s="12"/>
    </row>
    <row r="192" spans="7:8" s="9" customFormat="1">
      <c r="G192" s="12"/>
      <c r="H192" s="12"/>
    </row>
    <row r="193" spans="7:8" s="9" customFormat="1">
      <c r="G193" s="12"/>
      <c r="H193" s="12"/>
    </row>
    <row r="194" spans="7:8" s="9" customFormat="1">
      <c r="G194" s="12"/>
      <c r="H194" s="12"/>
    </row>
    <row r="195" spans="7:8" s="9" customFormat="1">
      <c r="G195" s="12"/>
      <c r="H195" s="12"/>
    </row>
    <row r="196" spans="7:8" s="9" customFormat="1">
      <c r="G196" s="12"/>
      <c r="H196" s="12"/>
    </row>
    <row r="197" spans="7:8" s="9" customFormat="1">
      <c r="G197" s="12"/>
      <c r="H197" s="12"/>
    </row>
    <row r="198" spans="7:8" s="9" customFormat="1">
      <c r="G198" s="12"/>
      <c r="H198" s="12"/>
    </row>
    <row r="199" spans="7:8" s="9" customFormat="1">
      <c r="G199" s="12"/>
      <c r="H199" s="12"/>
    </row>
    <row r="200" spans="7:8" s="9" customFormat="1">
      <c r="G200" s="12"/>
      <c r="H200" s="12"/>
    </row>
    <row r="201" spans="7:8" s="9" customFormat="1">
      <c r="G201" s="12"/>
      <c r="H201" s="12"/>
    </row>
    <row r="202" spans="7:8" s="9" customFormat="1">
      <c r="G202" s="12"/>
      <c r="H202" s="12"/>
    </row>
    <row r="203" spans="7:8" s="9" customFormat="1">
      <c r="G203" s="12"/>
      <c r="H203" s="12"/>
    </row>
    <row r="204" spans="7:8" s="9" customFormat="1">
      <c r="G204" s="12"/>
      <c r="H204" s="12"/>
    </row>
    <row r="205" spans="7:8" s="9" customFormat="1">
      <c r="G205" s="12"/>
      <c r="H205" s="12"/>
    </row>
    <row r="206" spans="7:8" s="9" customFormat="1">
      <c r="G206" s="12"/>
      <c r="H206" s="12"/>
    </row>
    <row r="207" spans="7:8" s="9" customFormat="1">
      <c r="G207" s="12"/>
      <c r="H207" s="12"/>
    </row>
    <row r="208" spans="7:8" s="9" customFormat="1">
      <c r="G208" s="12"/>
      <c r="H208" s="12"/>
    </row>
    <row r="209" spans="7:8" s="9" customFormat="1">
      <c r="G209" s="12"/>
      <c r="H209" s="12"/>
    </row>
    <row r="210" spans="7:8" s="9" customFormat="1">
      <c r="G210" s="12"/>
      <c r="H210" s="12"/>
    </row>
    <row r="211" spans="7:8" s="9" customFormat="1">
      <c r="G211" s="12"/>
      <c r="H211" s="12"/>
    </row>
    <row r="212" spans="7:8" s="9" customFormat="1">
      <c r="G212" s="12"/>
      <c r="H212" s="12"/>
    </row>
    <row r="213" spans="7:8" s="9" customFormat="1">
      <c r="G213" s="12"/>
      <c r="H213" s="12"/>
    </row>
    <row r="214" spans="7:8" s="9" customFormat="1">
      <c r="G214" s="12"/>
      <c r="H214" s="12"/>
    </row>
    <row r="215" spans="7:8" s="9" customFormat="1">
      <c r="G215" s="12"/>
      <c r="H215" s="12"/>
    </row>
    <row r="216" spans="7:8" s="9" customFormat="1">
      <c r="G216" s="12"/>
      <c r="H216" s="12"/>
    </row>
    <row r="217" spans="7:8" s="9" customFormat="1">
      <c r="G217" s="12"/>
      <c r="H217" s="12"/>
    </row>
    <row r="218" spans="7:8" s="9" customFormat="1">
      <c r="G218" s="12"/>
      <c r="H218" s="12"/>
    </row>
    <row r="219" spans="7:8" s="9" customFormat="1">
      <c r="G219" s="12"/>
      <c r="H219" s="12"/>
    </row>
    <row r="220" spans="7:8" s="9" customFormat="1">
      <c r="G220" s="12"/>
      <c r="H220" s="12"/>
    </row>
    <row r="221" spans="7:8" s="9" customFormat="1">
      <c r="G221" s="12"/>
      <c r="H221" s="12"/>
    </row>
    <row r="222" spans="7:8" s="9" customFormat="1">
      <c r="G222" s="12"/>
      <c r="H222" s="12"/>
    </row>
    <row r="223" spans="7:8" s="9" customFormat="1">
      <c r="G223" s="12"/>
      <c r="H223" s="12"/>
    </row>
    <row r="224" spans="7:8" s="9" customFormat="1">
      <c r="G224" s="12"/>
      <c r="H224" s="12"/>
    </row>
    <row r="225" spans="7:8" s="9" customFormat="1">
      <c r="G225" s="12"/>
      <c r="H225" s="12"/>
    </row>
    <row r="226" spans="7:8" s="9" customFormat="1">
      <c r="G226" s="12"/>
      <c r="H226" s="12"/>
    </row>
    <row r="227" spans="7:8" s="9" customFormat="1">
      <c r="G227" s="12"/>
      <c r="H227" s="12"/>
    </row>
    <row r="228" spans="7:8" s="9" customFormat="1">
      <c r="G228" s="12"/>
      <c r="H228" s="12"/>
    </row>
    <row r="229" spans="7:8" s="9" customFormat="1">
      <c r="G229" s="12"/>
      <c r="H229" s="12"/>
    </row>
    <row r="230" spans="7:8" s="9" customFormat="1">
      <c r="G230" s="12"/>
      <c r="H230" s="12"/>
    </row>
    <row r="231" spans="7:8" s="9" customFormat="1">
      <c r="G231" s="12"/>
      <c r="H231" s="12"/>
    </row>
    <row r="232" spans="7:8" s="9" customFormat="1">
      <c r="G232" s="12"/>
      <c r="H232" s="12"/>
    </row>
    <row r="233" spans="7:8" s="9" customFormat="1">
      <c r="G233" s="12"/>
      <c r="H233" s="12"/>
    </row>
    <row r="234" spans="7:8" s="9" customFormat="1">
      <c r="G234" s="12"/>
      <c r="H234" s="12"/>
    </row>
    <row r="235" spans="7:8" s="9" customFormat="1">
      <c r="G235" s="12"/>
      <c r="H235" s="12"/>
    </row>
    <row r="236" spans="7:8" s="9" customFormat="1">
      <c r="G236" s="12"/>
      <c r="H236" s="12"/>
    </row>
    <row r="237" spans="7:8" s="9" customFormat="1">
      <c r="G237" s="12"/>
      <c r="H237" s="12"/>
    </row>
    <row r="238" spans="7:8" s="9" customFormat="1">
      <c r="G238" s="12"/>
      <c r="H238" s="12"/>
    </row>
    <row r="239" spans="7:8" s="9" customFormat="1">
      <c r="G239" s="12"/>
      <c r="H239" s="12"/>
    </row>
    <row r="240" spans="7:8" s="9" customFormat="1">
      <c r="G240" s="12"/>
      <c r="H240" s="12"/>
    </row>
    <row r="241" spans="7:8" s="9" customFormat="1">
      <c r="G241" s="12"/>
      <c r="H241" s="12"/>
    </row>
    <row r="242" spans="7:8" s="9" customFormat="1">
      <c r="G242" s="12"/>
      <c r="H242" s="12"/>
    </row>
    <row r="243" spans="7:8" s="9" customFormat="1">
      <c r="G243" s="12"/>
      <c r="H243" s="12"/>
    </row>
    <row r="244" spans="7:8" s="9" customFormat="1">
      <c r="G244" s="12"/>
      <c r="H244" s="12"/>
    </row>
    <row r="245" spans="7:8" s="9" customFormat="1">
      <c r="G245" s="12"/>
      <c r="H245" s="12"/>
    </row>
    <row r="246" spans="7:8" s="9" customFormat="1">
      <c r="G246" s="12"/>
      <c r="H246" s="12"/>
    </row>
    <row r="247" spans="7:8" s="9" customFormat="1">
      <c r="G247" s="12"/>
      <c r="H247" s="12"/>
    </row>
    <row r="248" spans="7:8" s="9" customFormat="1">
      <c r="G248" s="12"/>
      <c r="H248" s="12"/>
    </row>
    <row r="249" spans="7:8" s="9" customFormat="1">
      <c r="G249" s="12"/>
      <c r="H249" s="12"/>
    </row>
    <row r="250" spans="7:8" s="9" customFormat="1">
      <c r="G250" s="12"/>
      <c r="H250" s="12"/>
    </row>
    <row r="251" spans="7:8" s="9" customFormat="1">
      <c r="G251" s="12"/>
      <c r="H251" s="12"/>
    </row>
    <row r="252" spans="7:8" s="9" customFormat="1">
      <c r="G252" s="12"/>
      <c r="H252" s="12"/>
    </row>
    <row r="253" spans="7:8" s="9" customFormat="1">
      <c r="G253" s="12"/>
      <c r="H253" s="12"/>
    </row>
    <row r="254" spans="7:8" s="9" customFormat="1">
      <c r="G254" s="12"/>
      <c r="H254" s="12"/>
    </row>
    <row r="255" spans="7:8" s="9" customFormat="1">
      <c r="G255" s="12"/>
      <c r="H255" s="12"/>
    </row>
    <row r="256" spans="7:8" s="9" customFormat="1">
      <c r="G256" s="12"/>
      <c r="H256" s="12"/>
    </row>
    <row r="257" spans="7:8" s="9" customFormat="1">
      <c r="G257" s="12"/>
      <c r="H257" s="12"/>
    </row>
    <row r="258" spans="7:8" s="9" customFormat="1">
      <c r="G258" s="12"/>
      <c r="H258" s="12"/>
    </row>
    <row r="259" spans="7:8" s="9" customFormat="1">
      <c r="G259" s="12"/>
      <c r="H259" s="12"/>
    </row>
    <row r="260" spans="7:8" s="9" customFormat="1">
      <c r="G260" s="12"/>
      <c r="H260" s="12"/>
    </row>
    <row r="261" spans="7:8" s="9" customFormat="1">
      <c r="G261" s="12"/>
      <c r="H261" s="12"/>
    </row>
    <row r="262" spans="7:8" s="9" customFormat="1">
      <c r="G262" s="12"/>
      <c r="H262" s="12"/>
    </row>
    <row r="263" spans="7:8" s="9" customFormat="1">
      <c r="G263" s="12"/>
      <c r="H263" s="12"/>
    </row>
    <row r="264" spans="7:8" s="9" customFormat="1">
      <c r="G264" s="12"/>
      <c r="H264" s="12"/>
    </row>
    <row r="265" spans="7:8" s="9" customFormat="1">
      <c r="G265" s="12"/>
      <c r="H265" s="12"/>
    </row>
    <row r="266" spans="7:8" s="9" customFormat="1">
      <c r="G266" s="12"/>
      <c r="H266" s="12"/>
    </row>
    <row r="267" spans="7:8" s="9" customFormat="1">
      <c r="G267" s="12"/>
      <c r="H267" s="12"/>
    </row>
    <row r="268" spans="7:8" s="9" customFormat="1">
      <c r="G268" s="12"/>
      <c r="H268" s="12"/>
    </row>
    <row r="269" spans="7:8" s="9" customFormat="1">
      <c r="G269" s="12"/>
      <c r="H269" s="12"/>
    </row>
    <row r="270" spans="7:8" s="9" customFormat="1">
      <c r="G270" s="12"/>
      <c r="H270" s="12"/>
    </row>
    <row r="271" spans="7:8" s="9" customFormat="1">
      <c r="G271" s="12"/>
      <c r="H271" s="12"/>
    </row>
    <row r="272" spans="7:8" s="9" customFormat="1">
      <c r="G272" s="12"/>
      <c r="H272" s="12"/>
    </row>
    <row r="273" spans="7:8" s="9" customFormat="1">
      <c r="G273" s="12"/>
      <c r="H273" s="12"/>
    </row>
    <row r="274" spans="7:8" s="9" customFormat="1">
      <c r="G274" s="12"/>
      <c r="H274" s="12"/>
    </row>
    <row r="275" spans="7:8" s="9" customFormat="1">
      <c r="G275" s="12"/>
      <c r="H275" s="12"/>
    </row>
    <row r="276" spans="7:8" s="9" customFormat="1">
      <c r="G276" s="12"/>
      <c r="H276" s="12"/>
    </row>
    <row r="277" spans="7:8" s="9" customFormat="1">
      <c r="G277" s="12"/>
      <c r="H277" s="12"/>
    </row>
    <row r="278" spans="7:8" s="9" customFormat="1">
      <c r="G278" s="12"/>
      <c r="H278" s="12"/>
    </row>
    <row r="279" spans="7:8" s="9" customFormat="1">
      <c r="G279" s="12"/>
      <c r="H279" s="12"/>
    </row>
    <row r="280" spans="7:8" s="9" customFormat="1">
      <c r="G280" s="12"/>
      <c r="H280" s="12"/>
    </row>
    <row r="281" spans="7:8" s="9" customFormat="1">
      <c r="G281" s="12"/>
      <c r="H281" s="12"/>
    </row>
    <row r="282" spans="7:8" s="9" customFormat="1">
      <c r="G282" s="12"/>
      <c r="H282" s="12"/>
    </row>
    <row r="283" spans="7:8" s="9" customFormat="1">
      <c r="G283" s="12"/>
      <c r="H283" s="12"/>
    </row>
    <row r="284" spans="7:8" s="9" customFormat="1">
      <c r="G284" s="12"/>
      <c r="H284" s="12"/>
    </row>
    <row r="285" spans="7:8" s="9" customFormat="1">
      <c r="G285" s="12"/>
      <c r="H285" s="12"/>
    </row>
    <row r="286" spans="7:8" s="9" customFormat="1">
      <c r="G286" s="12"/>
      <c r="H286" s="12"/>
    </row>
    <row r="287" spans="7:8" s="9" customFormat="1">
      <c r="G287" s="12"/>
      <c r="H287" s="12"/>
    </row>
    <row r="288" spans="7:8" s="9" customFormat="1">
      <c r="G288" s="12"/>
      <c r="H288" s="12"/>
    </row>
    <row r="289" spans="7:8" s="9" customFormat="1">
      <c r="G289" s="12"/>
      <c r="H289" s="12"/>
    </row>
    <row r="290" spans="7:8" s="9" customFormat="1">
      <c r="G290" s="12"/>
      <c r="H290" s="12"/>
    </row>
    <row r="291" spans="7:8" s="9" customFormat="1">
      <c r="G291" s="12"/>
      <c r="H291" s="12"/>
    </row>
    <row r="292" spans="7:8" s="9" customFormat="1">
      <c r="G292" s="12"/>
      <c r="H292" s="12"/>
    </row>
    <row r="293" spans="7:8" s="9" customFormat="1">
      <c r="G293" s="12"/>
      <c r="H293" s="12"/>
    </row>
    <row r="294" spans="7:8" s="9" customFormat="1">
      <c r="G294" s="12"/>
      <c r="H294" s="12"/>
    </row>
    <row r="295" spans="7:8" s="9" customFormat="1">
      <c r="G295" s="12"/>
      <c r="H295" s="12"/>
    </row>
    <row r="296" spans="7:8" s="9" customFormat="1">
      <c r="G296" s="12"/>
      <c r="H296" s="12"/>
    </row>
    <row r="297" spans="7:8" s="9" customFormat="1">
      <c r="G297" s="12"/>
      <c r="H297" s="12"/>
    </row>
    <row r="298" spans="7:8" s="9" customFormat="1">
      <c r="G298" s="12"/>
      <c r="H298" s="12"/>
    </row>
    <row r="299" spans="7:8" s="9" customFormat="1">
      <c r="G299" s="12"/>
      <c r="H299" s="12"/>
    </row>
    <row r="300" spans="7:8" s="9" customFormat="1">
      <c r="G300" s="12"/>
      <c r="H300" s="12"/>
    </row>
    <row r="301" spans="7:8" s="9" customFormat="1">
      <c r="G301" s="12"/>
      <c r="H301" s="12"/>
    </row>
    <row r="302" spans="7:8" s="9" customFormat="1">
      <c r="G302" s="12"/>
      <c r="H302" s="12"/>
    </row>
    <row r="303" spans="7:8" s="9" customFormat="1">
      <c r="G303" s="12"/>
      <c r="H303" s="12"/>
    </row>
    <row r="304" spans="7:8" s="9" customFormat="1">
      <c r="G304" s="12"/>
      <c r="H304" s="12"/>
    </row>
    <row r="305" spans="7:8" s="9" customFormat="1">
      <c r="G305" s="12"/>
      <c r="H305" s="12"/>
    </row>
    <row r="306" spans="7:8" s="9" customFormat="1">
      <c r="G306" s="12"/>
      <c r="H306" s="12"/>
    </row>
    <row r="307" spans="7:8" s="9" customFormat="1">
      <c r="G307" s="12"/>
      <c r="H307" s="12"/>
    </row>
    <row r="308" spans="7:8" s="9" customFormat="1">
      <c r="G308" s="12"/>
      <c r="H308" s="12"/>
    </row>
    <row r="309" spans="7:8" s="9" customFormat="1">
      <c r="G309" s="12"/>
      <c r="H309" s="12"/>
    </row>
    <row r="310" spans="7:8" s="9" customFormat="1">
      <c r="G310" s="12"/>
      <c r="H310" s="12"/>
    </row>
    <row r="311" spans="7:8" s="9" customFormat="1">
      <c r="G311" s="12"/>
      <c r="H311" s="12"/>
    </row>
    <row r="312" spans="7:8" s="9" customFormat="1">
      <c r="G312" s="12"/>
      <c r="H312" s="12"/>
    </row>
    <row r="313" spans="7:8" s="9" customFormat="1">
      <c r="G313" s="12"/>
      <c r="H313" s="12"/>
    </row>
    <row r="314" spans="7:8" s="9" customFormat="1">
      <c r="G314" s="12"/>
      <c r="H314" s="12"/>
    </row>
    <row r="315" spans="7:8" s="9" customFormat="1">
      <c r="G315" s="12"/>
      <c r="H315" s="12"/>
    </row>
    <row r="316" spans="7:8" s="9" customFormat="1">
      <c r="G316" s="12"/>
      <c r="H316" s="12"/>
    </row>
    <row r="317" spans="7:8" s="9" customFormat="1">
      <c r="G317" s="12"/>
      <c r="H317" s="12"/>
    </row>
    <row r="318" spans="7:8" s="9" customFormat="1">
      <c r="G318" s="12"/>
      <c r="H318" s="12"/>
    </row>
    <row r="319" spans="7:8" s="9" customFormat="1">
      <c r="G319" s="12"/>
      <c r="H319" s="12"/>
    </row>
    <row r="320" spans="7:8" s="9" customFormat="1">
      <c r="G320" s="12"/>
      <c r="H320" s="12"/>
    </row>
    <row r="321" spans="7:8" s="9" customFormat="1">
      <c r="G321" s="12"/>
      <c r="H321" s="12"/>
    </row>
    <row r="322" spans="7:8" s="9" customFormat="1">
      <c r="G322" s="12"/>
      <c r="H322" s="12"/>
    </row>
    <row r="323" spans="7:8" s="9" customFormat="1">
      <c r="G323" s="12"/>
      <c r="H323" s="12"/>
    </row>
    <row r="324" spans="7:8" s="9" customFormat="1">
      <c r="G324" s="12"/>
      <c r="H324" s="12"/>
    </row>
    <row r="325" spans="7:8" s="9" customFormat="1">
      <c r="G325" s="12"/>
      <c r="H325" s="12"/>
    </row>
    <row r="326" spans="7:8" s="9" customFormat="1">
      <c r="G326" s="12"/>
      <c r="H326" s="12"/>
    </row>
    <row r="327" spans="7:8" s="9" customFormat="1">
      <c r="G327" s="12"/>
      <c r="H327" s="12"/>
    </row>
    <row r="328" spans="7:8" s="9" customFormat="1">
      <c r="G328" s="12"/>
      <c r="H328" s="12"/>
    </row>
    <row r="329" spans="7:8" s="9" customFormat="1">
      <c r="G329" s="12"/>
      <c r="H329" s="12"/>
    </row>
    <row r="330" spans="7:8" s="9" customFormat="1">
      <c r="G330" s="12"/>
      <c r="H330" s="12"/>
    </row>
    <row r="331" spans="7:8" s="9" customFormat="1">
      <c r="G331" s="12"/>
      <c r="H331" s="12"/>
    </row>
    <row r="332" spans="7:8" s="9" customFormat="1">
      <c r="G332" s="12"/>
      <c r="H332" s="12"/>
    </row>
    <row r="333" spans="7:8" s="9" customFormat="1">
      <c r="G333" s="12"/>
      <c r="H333" s="12"/>
    </row>
    <row r="334" spans="7:8" s="9" customFormat="1">
      <c r="G334" s="12"/>
      <c r="H334" s="12"/>
    </row>
    <row r="335" spans="7:8" s="9" customFormat="1">
      <c r="G335" s="12"/>
      <c r="H335" s="12"/>
    </row>
    <row r="336" spans="7:8" s="9" customFormat="1">
      <c r="G336" s="12"/>
      <c r="H336" s="12"/>
    </row>
    <row r="337" spans="7:8" s="9" customFormat="1">
      <c r="G337" s="12"/>
      <c r="H337" s="12"/>
    </row>
    <row r="338" spans="7:8" s="9" customFormat="1">
      <c r="G338" s="12"/>
      <c r="H338" s="12"/>
    </row>
    <row r="339" spans="7:8" s="9" customFormat="1">
      <c r="G339" s="12"/>
      <c r="H339" s="12"/>
    </row>
    <row r="340" spans="7:8" s="9" customFormat="1">
      <c r="G340" s="12"/>
      <c r="H340" s="12"/>
    </row>
    <row r="341" spans="7:8" s="9" customFormat="1">
      <c r="G341" s="12"/>
      <c r="H341" s="12"/>
    </row>
    <row r="342" spans="7:8" s="9" customFormat="1">
      <c r="G342" s="12"/>
      <c r="H342" s="12"/>
    </row>
    <row r="343" spans="7:8" s="9" customFormat="1">
      <c r="G343" s="12"/>
      <c r="H343" s="12"/>
    </row>
    <row r="344" spans="7:8" s="9" customFormat="1">
      <c r="G344" s="12"/>
      <c r="H344" s="12"/>
    </row>
    <row r="345" spans="7:8" s="9" customFormat="1">
      <c r="G345" s="12"/>
      <c r="H345" s="12"/>
    </row>
    <row r="346" spans="7:8" s="9" customFormat="1">
      <c r="G346" s="12"/>
      <c r="H346" s="12"/>
    </row>
    <row r="347" spans="7:8" s="9" customFormat="1">
      <c r="G347" s="12"/>
      <c r="H347" s="12"/>
    </row>
    <row r="348" spans="7:8" s="9" customFormat="1">
      <c r="G348" s="12"/>
      <c r="H348" s="12"/>
    </row>
    <row r="349" spans="7:8" s="9" customFormat="1">
      <c r="G349" s="12"/>
      <c r="H349" s="12"/>
    </row>
    <row r="350" spans="7:8" s="9" customFormat="1">
      <c r="G350" s="12"/>
      <c r="H350" s="12"/>
    </row>
    <row r="351" spans="7:8" s="9" customFormat="1">
      <c r="G351" s="12"/>
      <c r="H351" s="12"/>
    </row>
    <row r="352" spans="7:8" s="9" customFormat="1">
      <c r="G352" s="12"/>
      <c r="H352" s="12"/>
    </row>
    <row r="353" spans="7:8" s="9" customFormat="1">
      <c r="G353" s="12"/>
      <c r="H353" s="12"/>
    </row>
    <row r="354" spans="7:8" s="9" customFormat="1">
      <c r="G354" s="12"/>
      <c r="H354" s="12"/>
    </row>
    <row r="355" spans="7:8" s="9" customFormat="1">
      <c r="G355" s="12"/>
      <c r="H355" s="12"/>
    </row>
    <row r="356" spans="7:8" s="9" customFormat="1">
      <c r="G356" s="12"/>
      <c r="H356" s="12"/>
    </row>
    <row r="357" spans="7:8" s="9" customFormat="1">
      <c r="G357" s="12"/>
      <c r="H357" s="12"/>
    </row>
    <row r="358" spans="7:8" s="9" customFormat="1">
      <c r="G358" s="12"/>
      <c r="H358" s="12"/>
    </row>
    <row r="359" spans="7:8" s="9" customFormat="1">
      <c r="G359" s="12"/>
      <c r="H359" s="12"/>
    </row>
    <row r="360" spans="7:8" s="9" customFormat="1">
      <c r="G360" s="12"/>
      <c r="H360" s="12"/>
    </row>
    <row r="361" spans="7:8" s="9" customFormat="1">
      <c r="G361" s="12"/>
      <c r="H361" s="12"/>
    </row>
    <row r="362" spans="7:8" s="9" customFormat="1">
      <c r="G362" s="12"/>
      <c r="H362" s="12"/>
    </row>
    <row r="363" spans="7:8" s="9" customFormat="1">
      <c r="G363" s="12"/>
      <c r="H363" s="12"/>
    </row>
    <row r="364" spans="7:8" s="9" customFormat="1">
      <c r="G364" s="12"/>
      <c r="H364" s="12"/>
    </row>
    <row r="365" spans="7:8" s="9" customFormat="1">
      <c r="G365" s="12"/>
      <c r="H365" s="12"/>
    </row>
    <row r="366" spans="7:8" s="9" customFormat="1">
      <c r="G366" s="12"/>
      <c r="H366" s="12"/>
    </row>
    <row r="367" spans="7:8" s="9" customFormat="1">
      <c r="G367" s="12"/>
      <c r="H367" s="12"/>
    </row>
    <row r="368" spans="7:8" s="9" customFormat="1">
      <c r="G368" s="12"/>
      <c r="H368" s="12"/>
    </row>
    <row r="369" spans="7:8" s="9" customFormat="1">
      <c r="G369" s="12"/>
      <c r="H369" s="12"/>
    </row>
    <row r="370" spans="7:8" s="9" customFormat="1">
      <c r="G370" s="12"/>
      <c r="H370" s="12"/>
    </row>
    <row r="371" spans="7:8" s="9" customFormat="1">
      <c r="G371" s="12"/>
      <c r="H371" s="12"/>
    </row>
    <row r="372" spans="7:8" s="9" customFormat="1">
      <c r="G372" s="12"/>
      <c r="H372" s="12"/>
    </row>
    <row r="373" spans="7:8" s="9" customFormat="1">
      <c r="G373" s="12"/>
      <c r="H373" s="12"/>
    </row>
    <row r="374" spans="7:8" s="9" customFormat="1">
      <c r="G374" s="12"/>
      <c r="H374" s="12"/>
    </row>
    <row r="375" spans="7:8" s="9" customFormat="1">
      <c r="G375" s="12"/>
      <c r="H375" s="12"/>
    </row>
    <row r="376" spans="7:8" s="9" customFormat="1">
      <c r="G376" s="12"/>
      <c r="H376" s="12"/>
    </row>
    <row r="377" spans="7:8" s="9" customFormat="1">
      <c r="G377" s="12"/>
      <c r="H377" s="12"/>
    </row>
    <row r="378" spans="7:8" s="9" customFormat="1">
      <c r="G378" s="12"/>
      <c r="H378" s="12"/>
    </row>
    <row r="379" spans="7:8" s="9" customFormat="1">
      <c r="G379" s="12"/>
      <c r="H379" s="12"/>
    </row>
    <row r="380" spans="7:8" s="9" customFormat="1">
      <c r="G380" s="12"/>
      <c r="H380" s="12"/>
    </row>
    <row r="381" spans="7:8" s="9" customFormat="1">
      <c r="G381" s="12"/>
      <c r="H381" s="12"/>
    </row>
    <row r="382" spans="7:8" s="9" customFormat="1">
      <c r="G382" s="12"/>
      <c r="H382" s="12"/>
    </row>
    <row r="383" spans="7:8" s="9" customFormat="1">
      <c r="G383" s="12"/>
      <c r="H383" s="12"/>
    </row>
    <row r="384" spans="7:8" s="9" customFormat="1">
      <c r="G384" s="12"/>
      <c r="H384" s="12"/>
    </row>
    <row r="385" spans="7:8" s="9" customFormat="1">
      <c r="G385" s="12"/>
      <c r="H385" s="12"/>
    </row>
    <row r="386" spans="7:8" s="9" customFormat="1">
      <c r="G386" s="12"/>
      <c r="H386" s="12"/>
    </row>
    <row r="387" spans="7:8" s="9" customFormat="1">
      <c r="G387" s="12"/>
      <c r="H387" s="12"/>
    </row>
    <row r="388" spans="7:8" s="9" customFormat="1">
      <c r="G388" s="12"/>
      <c r="H388" s="12"/>
    </row>
    <row r="389" spans="7:8" s="9" customFormat="1">
      <c r="G389" s="12"/>
      <c r="H389" s="12"/>
    </row>
    <row r="390" spans="7:8" s="9" customFormat="1">
      <c r="G390" s="12"/>
      <c r="H390" s="12"/>
    </row>
    <row r="391" spans="7:8" s="9" customFormat="1">
      <c r="G391" s="12"/>
      <c r="H391" s="12"/>
    </row>
    <row r="392" spans="7:8" s="9" customFormat="1">
      <c r="G392" s="12"/>
      <c r="H392" s="12"/>
    </row>
    <row r="393" spans="7:8" s="9" customFormat="1">
      <c r="G393" s="12"/>
      <c r="H393" s="12"/>
    </row>
    <row r="394" spans="7:8" s="9" customFormat="1">
      <c r="G394" s="12"/>
      <c r="H394" s="12"/>
    </row>
    <row r="395" spans="7:8" s="9" customFormat="1">
      <c r="G395" s="12"/>
      <c r="H395" s="12"/>
    </row>
    <row r="396" spans="7:8" s="9" customFormat="1">
      <c r="G396" s="12"/>
      <c r="H396" s="12"/>
    </row>
    <row r="397" spans="7:8" s="9" customFormat="1">
      <c r="G397" s="12"/>
      <c r="H397" s="12"/>
    </row>
    <row r="398" spans="7:8" s="9" customFormat="1">
      <c r="G398" s="12"/>
      <c r="H398" s="12"/>
    </row>
    <row r="399" spans="7:8" s="9" customFormat="1">
      <c r="G399" s="12"/>
      <c r="H399" s="12"/>
    </row>
    <row r="400" spans="7:8" s="9" customFormat="1">
      <c r="G400" s="12"/>
      <c r="H400" s="12"/>
    </row>
    <row r="401" spans="7:8" s="9" customFormat="1">
      <c r="G401" s="12"/>
      <c r="H401" s="12"/>
    </row>
    <row r="402" spans="7:8" s="9" customFormat="1">
      <c r="G402" s="12"/>
      <c r="H402" s="12"/>
    </row>
    <row r="403" spans="7:8" s="9" customFormat="1">
      <c r="G403" s="12"/>
      <c r="H403" s="12"/>
    </row>
    <row r="404" spans="7:8" s="9" customFormat="1">
      <c r="G404" s="12"/>
      <c r="H404" s="12"/>
    </row>
    <row r="405" spans="7:8" s="9" customFormat="1">
      <c r="G405" s="12"/>
      <c r="H405" s="12"/>
    </row>
    <row r="406" spans="7:8" s="9" customFormat="1">
      <c r="G406" s="12"/>
      <c r="H406" s="12"/>
    </row>
    <row r="407" spans="7:8" s="9" customFormat="1">
      <c r="G407" s="12"/>
      <c r="H407" s="12"/>
    </row>
    <row r="408" spans="7:8" s="9" customFormat="1">
      <c r="G408" s="12"/>
      <c r="H408" s="12"/>
    </row>
    <row r="409" spans="7:8" s="9" customFormat="1">
      <c r="G409" s="12"/>
      <c r="H409" s="12"/>
    </row>
    <row r="410" spans="7:8" s="9" customFormat="1">
      <c r="G410" s="12"/>
      <c r="H410" s="12"/>
    </row>
    <row r="411" spans="7:8" s="9" customFormat="1">
      <c r="G411" s="12"/>
      <c r="H411" s="12"/>
    </row>
    <row r="412" spans="7:8" s="9" customFormat="1">
      <c r="G412" s="12"/>
      <c r="H412" s="12"/>
    </row>
    <row r="413" spans="7:8" s="9" customFormat="1">
      <c r="G413" s="12"/>
      <c r="H413" s="12"/>
    </row>
    <row r="414" spans="7:8" s="9" customFormat="1">
      <c r="G414" s="12"/>
      <c r="H414" s="12"/>
    </row>
    <row r="415" spans="7:8" s="9" customFormat="1">
      <c r="G415" s="12"/>
      <c r="H415" s="12"/>
    </row>
    <row r="416" spans="7:8" s="9" customFormat="1">
      <c r="G416" s="12"/>
      <c r="H416" s="12"/>
    </row>
    <row r="417" spans="7:8" s="9" customFormat="1">
      <c r="G417" s="12"/>
      <c r="H417" s="12"/>
    </row>
    <row r="418" spans="7:8" s="9" customFormat="1">
      <c r="G418" s="12"/>
      <c r="H418" s="12"/>
    </row>
    <row r="419" spans="7:8" s="9" customFormat="1">
      <c r="G419" s="12"/>
      <c r="H419" s="12"/>
    </row>
    <row r="420" spans="7:8" s="9" customFormat="1">
      <c r="G420" s="12"/>
      <c r="H420" s="12"/>
    </row>
    <row r="421" spans="7:8" s="9" customFormat="1">
      <c r="G421" s="12"/>
      <c r="H421" s="12"/>
    </row>
    <row r="422" spans="7:8" s="9" customFormat="1">
      <c r="G422" s="12"/>
      <c r="H422" s="12"/>
    </row>
    <row r="423" spans="7:8" s="9" customFormat="1">
      <c r="G423" s="12"/>
      <c r="H423" s="12"/>
    </row>
    <row r="424" spans="7:8" s="9" customFormat="1">
      <c r="G424" s="12"/>
      <c r="H424" s="12"/>
    </row>
    <row r="425" spans="7:8" s="9" customFormat="1">
      <c r="G425" s="12"/>
      <c r="H425" s="12"/>
    </row>
    <row r="426" spans="7:8" s="9" customFormat="1">
      <c r="G426" s="12"/>
      <c r="H426" s="12"/>
    </row>
    <row r="427" spans="7:8" s="9" customFormat="1">
      <c r="G427" s="12"/>
      <c r="H427" s="12"/>
    </row>
    <row r="428" spans="7:8" s="9" customFormat="1">
      <c r="G428" s="12"/>
      <c r="H428" s="12"/>
    </row>
    <row r="429" spans="7:8" s="9" customFormat="1">
      <c r="G429" s="12"/>
      <c r="H429" s="12"/>
    </row>
    <row r="430" spans="7:8" s="9" customFormat="1">
      <c r="G430" s="12"/>
      <c r="H430" s="12"/>
    </row>
    <row r="431" spans="7:8" s="9" customFormat="1">
      <c r="G431" s="12"/>
      <c r="H431" s="12"/>
    </row>
    <row r="432" spans="7:8" s="9" customFormat="1">
      <c r="G432" s="12"/>
      <c r="H432" s="12"/>
    </row>
    <row r="433" spans="7:8" s="9" customFormat="1">
      <c r="G433" s="12"/>
      <c r="H433" s="12"/>
    </row>
    <row r="434" spans="7:8" s="9" customFormat="1">
      <c r="G434" s="12"/>
      <c r="H434" s="12"/>
    </row>
    <row r="435" spans="7:8" s="9" customFormat="1">
      <c r="G435" s="12"/>
      <c r="H435" s="12"/>
    </row>
    <row r="436" spans="7:8" s="9" customFormat="1">
      <c r="G436" s="12"/>
      <c r="H436" s="12"/>
    </row>
    <row r="437" spans="7:8" s="9" customFormat="1">
      <c r="G437" s="12"/>
      <c r="H437" s="12"/>
    </row>
    <row r="438" spans="7:8" s="9" customFormat="1">
      <c r="G438" s="12"/>
      <c r="H438" s="12"/>
    </row>
    <row r="439" spans="7:8" s="9" customFormat="1">
      <c r="G439" s="12"/>
      <c r="H439" s="12"/>
    </row>
    <row r="440" spans="7:8" s="9" customFormat="1">
      <c r="G440" s="12"/>
      <c r="H440" s="12"/>
    </row>
    <row r="441" spans="7:8" s="9" customFormat="1">
      <c r="G441" s="12"/>
      <c r="H441" s="12"/>
    </row>
    <row r="442" spans="7:8" s="9" customFormat="1">
      <c r="G442" s="12"/>
      <c r="H442" s="12"/>
    </row>
    <row r="443" spans="7:8" s="9" customFormat="1">
      <c r="G443" s="12"/>
      <c r="H443" s="12"/>
    </row>
    <row r="444" spans="7:8" s="9" customFormat="1">
      <c r="G444" s="12"/>
      <c r="H444" s="12"/>
    </row>
    <row r="445" spans="7:8" s="9" customFormat="1">
      <c r="G445" s="12"/>
      <c r="H445" s="12"/>
    </row>
    <row r="446" spans="7:8" s="9" customFormat="1">
      <c r="G446" s="12"/>
      <c r="H446" s="12"/>
    </row>
    <row r="447" spans="7:8" s="9" customFormat="1">
      <c r="G447" s="12"/>
      <c r="H447" s="12"/>
    </row>
    <row r="448" spans="7:8" s="9" customFormat="1">
      <c r="G448" s="12"/>
      <c r="H448" s="12"/>
    </row>
    <row r="449" spans="7:8" s="9" customFormat="1">
      <c r="G449" s="12"/>
      <c r="H449" s="12"/>
    </row>
    <row r="450" spans="7:8" s="9" customFormat="1">
      <c r="G450" s="12"/>
      <c r="H450" s="12"/>
    </row>
    <row r="451" spans="7:8" s="9" customFormat="1">
      <c r="G451" s="12"/>
      <c r="H451" s="12"/>
    </row>
    <row r="452" spans="7:8" s="9" customFormat="1">
      <c r="G452" s="12"/>
      <c r="H452" s="12"/>
    </row>
    <row r="453" spans="7:8" s="9" customFormat="1">
      <c r="G453" s="12"/>
      <c r="H453" s="12"/>
    </row>
    <row r="454" spans="7:8" s="9" customFormat="1">
      <c r="G454" s="12"/>
      <c r="H454" s="12"/>
    </row>
    <row r="455" spans="7:8" s="9" customFormat="1">
      <c r="G455" s="12"/>
      <c r="H455" s="12"/>
    </row>
    <row r="456" spans="7:8" s="9" customFormat="1">
      <c r="G456" s="12"/>
      <c r="H456" s="12"/>
    </row>
    <row r="457" spans="7:8" s="9" customFormat="1">
      <c r="G457" s="12"/>
      <c r="H457" s="12"/>
    </row>
    <row r="458" spans="7:8" s="9" customFormat="1">
      <c r="G458" s="12"/>
      <c r="H458" s="12"/>
    </row>
    <row r="459" spans="7:8" s="9" customFormat="1">
      <c r="G459" s="12"/>
      <c r="H459" s="12"/>
    </row>
    <row r="460" spans="7:8" s="9" customFormat="1">
      <c r="G460" s="12"/>
      <c r="H460" s="12"/>
    </row>
    <row r="461" spans="7:8" s="9" customFormat="1">
      <c r="G461" s="12"/>
      <c r="H461" s="12"/>
    </row>
    <row r="462" spans="7:8" s="9" customFormat="1">
      <c r="G462" s="12"/>
      <c r="H462" s="12"/>
    </row>
    <row r="463" spans="7:8" s="9" customFormat="1">
      <c r="G463" s="12"/>
      <c r="H463" s="12"/>
    </row>
    <row r="464" spans="7:8" s="9" customFormat="1">
      <c r="G464" s="12"/>
      <c r="H464" s="12"/>
    </row>
    <row r="465" spans="7:8" s="9" customFormat="1">
      <c r="G465" s="12"/>
      <c r="H465" s="12"/>
    </row>
    <row r="466" spans="7:8" s="9" customFormat="1">
      <c r="G466" s="12"/>
      <c r="H466" s="12"/>
    </row>
    <row r="467" spans="7:8" s="9" customFormat="1">
      <c r="G467" s="12"/>
      <c r="H467" s="12"/>
    </row>
    <row r="468" spans="7:8" s="9" customFormat="1">
      <c r="G468" s="12"/>
      <c r="H468" s="12"/>
    </row>
    <row r="469" spans="7:8" s="9" customFormat="1">
      <c r="G469" s="12"/>
      <c r="H469" s="12"/>
    </row>
    <row r="470" spans="7:8" s="9" customFormat="1">
      <c r="G470" s="12"/>
      <c r="H470" s="12"/>
    </row>
    <row r="471" spans="7:8" s="9" customFormat="1">
      <c r="G471" s="12"/>
      <c r="H471" s="12"/>
    </row>
    <row r="472" spans="7:8" s="9" customFormat="1">
      <c r="G472" s="12"/>
      <c r="H472" s="12"/>
    </row>
    <row r="473" spans="7:8" s="9" customFormat="1">
      <c r="G473" s="12"/>
      <c r="H473" s="12"/>
    </row>
    <row r="474" spans="7:8" s="9" customFormat="1">
      <c r="G474" s="12"/>
      <c r="H474" s="12"/>
    </row>
    <row r="475" spans="7:8" s="9" customFormat="1">
      <c r="G475" s="12"/>
      <c r="H475" s="12"/>
    </row>
    <row r="476" spans="7:8" s="9" customFormat="1">
      <c r="G476" s="12"/>
      <c r="H476" s="12"/>
    </row>
    <row r="477" spans="7:8" s="9" customFormat="1">
      <c r="G477" s="12"/>
      <c r="H477" s="12"/>
    </row>
    <row r="478" spans="7:8" s="9" customFormat="1">
      <c r="G478" s="12"/>
      <c r="H478" s="12"/>
    </row>
    <row r="479" spans="7:8" s="9" customFormat="1">
      <c r="G479" s="12"/>
      <c r="H479" s="12"/>
    </row>
    <row r="480" spans="7:8" s="9" customFormat="1">
      <c r="G480" s="12"/>
      <c r="H480" s="12"/>
    </row>
    <row r="481" spans="7:8" s="9" customFormat="1">
      <c r="G481" s="12"/>
      <c r="H481" s="12"/>
    </row>
    <row r="482" spans="7:8" s="9" customFormat="1">
      <c r="G482" s="12"/>
      <c r="H482" s="12"/>
    </row>
    <row r="483" spans="7:8" s="9" customFormat="1">
      <c r="G483" s="12"/>
      <c r="H483" s="12"/>
    </row>
    <row r="484" spans="7:8" s="9" customFormat="1">
      <c r="G484" s="12"/>
      <c r="H484" s="12"/>
    </row>
    <row r="485" spans="7:8" s="9" customFormat="1">
      <c r="G485" s="12"/>
      <c r="H485" s="12"/>
    </row>
    <row r="486" spans="7:8" s="9" customFormat="1">
      <c r="G486" s="12"/>
      <c r="H486" s="12"/>
    </row>
    <row r="487" spans="7:8" s="9" customFormat="1">
      <c r="G487" s="12"/>
      <c r="H487" s="12"/>
    </row>
    <row r="488" spans="7:8" s="9" customFormat="1">
      <c r="G488" s="12"/>
      <c r="H488" s="12"/>
    </row>
    <row r="489" spans="7:8" s="9" customFormat="1">
      <c r="G489" s="12"/>
      <c r="H489" s="12"/>
    </row>
    <row r="490" spans="7:8" s="9" customFormat="1">
      <c r="G490" s="12"/>
      <c r="H490" s="12"/>
    </row>
    <row r="491" spans="7:8" s="9" customFormat="1">
      <c r="G491" s="12"/>
      <c r="H491" s="12"/>
    </row>
    <row r="492" spans="7:8" s="9" customFormat="1">
      <c r="G492" s="12"/>
      <c r="H492" s="12"/>
    </row>
    <row r="493" spans="7:8" s="9" customFormat="1">
      <c r="G493" s="12"/>
      <c r="H493" s="12"/>
    </row>
    <row r="494" spans="7:8" s="9" customFormat="1">
      <c r="G494" s="12"/>
      <c r="H494" s="12"/>
    </row>
    <row r="495" spans="7:8" s="9" customFormat="1">
      <c r="G495" s="12"/>
      <c r="H495" s="12"/>
    </row>
    <row r="496" spans="7:8" s="9" customFormat="1">
      <c r="G496" s="12"/>
      <c r="H496" s="12"/>
    </row>
    <row r="497" spans="7:8" s="9" customFormat="1">
      <c r="G497" s="12"/>
      <c r="H497" s="12"/>
    </row>
    <row r="498" spans="7:8" s="9" customFormat="1">
      <c r="G498" s="12"/>
      <c r="H498" s="12"/>
    </row>
    <row r="499" spans="7:8" s="9" customFormat="1">
      <c r="G499" s="12"/>
      <c r="H499" s="12"/>
    </row>
    <row r="500" spans="7:8" s="9" customFormat="1">
      <c r="G500" s="12"/>
      <c r="H500" s="12"/>
    </row>
    <row r="501" spans="7:8" s="9" customFormat="1">
      <c r="G501" s="12"/>
      <c r="H501" s="12"/>
    </row>
    <row r="502" spans="7:8" s="9" customFormat="1">
      <c r="G502" s="12"/>
      <c r="H502" s="12"/>
    </row>
    <row r="503" spans="7:8" s="9" customFormat="1">
      <c r="G503" s="12"/>
      <c r="H503" s="12"/>
    </row>
    <row r="504" spans="7:8" s="9" customFormat="1">
      <c r="G504" s="12"/>
      <c r="H504" s="12"/>
    </row>
    <row r="505" spans="7:8" s="9" customFormat="1">
      <c r="G505" s="12"/>
      <c r="H505" s="12"/>
    </row>
    <row r="506" spans="7:8" s="9" customFormat="1">
      <c r="G506" s="12"/>
      <c r="H506" s="12"/>
    </row>
    <row r="507" spans="7:8" s="9" customFormat="1">
      <c r="G507" s="12"/>
      <c r="H507" s="12"/>
    </row>
    <row r="508" spans="7:8" s="9" customFormat="1">
      <c r="G508" s="12"/>
      <c r="H508" s="12"/>
    </row>
    <row r="509" spans="7:8" s="9" customFormat="1">
      <c r="G509" s="12"/>
      <c r="H509" s="12"/>
    </row>
    <row r="510" spans="7:8" s="9" customFormat="1">
      <c r="G510" s="12"/>
      <c r="H510" s="12"/>
    </row>
    <row r="511" spans="7:8" s="9" customFormat="1">
      <c r="G511" s="12"/>
      <c r="H511" s="12"/>
    </row>
    <row r="512" spans="7:8" s="9" customFormat="1">
      <c r="G512" s="12"/>
      <c r="H512" s="12"/>
    </row>
    <row r="513" spans="7:8" s="9" customFormat="1">
      <c r="G513" s="12"/>
      <c r="H513" s="12"/>
    </row>
    <row r="514" spans="7:8" s="9" customFormat="1">
      <c r="G514" s="12"/>
      <c r="H514" s="12"/>
    </row>
    <row r="515" spans="7:8" s="9" customFormat="1">
      <c r="G515" s="12"/>
      <c r="H515" s="12"/>
    </row>
    <row r="516" spans="7:8" s="9" customFormat="1">
      <c r="G516" s="12"/>
      <c r="H516" s="12"/>
    </row>
    <row r="517" spans="7:8" s="9" customFormat="1">
      <c r="G517" s="12"/>
      <c r="H517" s="12"/>
    </row>
    <row r="518" spans="7:8" s="9" customFormat="1">
      <c r="G518" s="12"/>
      <c r="H518" s="12"/>
    </row>
    <row r="519" spans="7:8" s="9" customFormat="1">
      <c r="G519" s="12"/>
      <c r="H519" s="12"/>
    </row>
    <row r="520" spans="7:8" s="9" customFormat="1">
      <c r="G520" s="12"/>
      <c r="H520" s="12"/>
    </row>
    <row r="521" spans="7:8" s="9" customFormat="1">
      <c r="G521" s="12"/>
      <c r="H521" s="12"/>
    </row>
    <row r="522" spans="7:8" s="9" customFormat="1">
      <c r="G522" s="12"/>
      <c r="H522" s="12"/>
    </row>
    <row r="523" spans="7:8" s="9" customFormat="1">
      <c r="G523" s="12"/>
      <c r="H523" s="12"/>
    </row>
    <row r="524" spans="7:8" s="9" customFormat="1">
      <c r="G524" s="12"/>
      <c r="H524" s="12"/>
    </row>
    <row r="525" spans="7:8" s="9" customFormat="1">
      <c r="G525" s="12"/>
      <c r="H525" s="12"/>
    </row>
    <row r="526" spans="7:8" s="9" customFormat="1">
      <c r="G526" s="12"/>
      <c r="H526" s="12"/>
    </row>
    <row r="527" spans="7:8" s="9" customFormat="1">
      <c r="G527" s="12"/>
      <c r="H527" s="12"/>
    </row>
    <row r="528" spans="7:8" s="9" customFormat="1">
      <c r="G528" s="12"/>
      <c r="H528" s="12"/>
    </row>
    <row r="529" spans="7:8" s="9" customFormat="1">
      <c r="G529" s="12"/>
      <c r="H529" s="12"/>
    </row>
    <row r="530" spans="7:8" s="9" customFormat="1">
      <c r="G530" s="12"/>
      <c r="H530" s="12"/>
    </row>
    <row r="531" spans="7:8" s="9" customFormat="1">
      <c r="G531" s="12"/>
      <c r="H531" s="12"/>
    </row>
    <row r="532" spans="7:8" s="9" customFormat="1">
      <c r="G532" s="12"/>
      <c r="H532" s="12"/>
    </row>
    <row r="533" spans="7:8" s="9" customFormat="1">
      <c r="G533" s="12"/>
      <c r="H533" s="12"/>
    </row>
    <row r="534" spans="7:8" s="9" customFormat="1">
      <c r="G534" s="12"/>
      <c r="H534" s="12"/>
    </row>
    <row r="535" spans="7:8" s="9" customFormat="1">
      <c r="G535" s="12"/>
      <c r="H535" s="12"/>
    </row>
    <row r="536" spans="7:8" s="9" customFormat="1">
      <c r="G536" s="12"/>
      <c r="H536" s="12"/>
    </row>
    <row r="537" spans="7:8" s="9" customFormat="1">
      <c r="G537" s="12"/>
      <c r="H537" s="12"/>
    </row>
    <row r="538" spans="7:8" s="9" customFormat="1">
      <c r="G538" s="12"/>
      <c r="H538" s="12"/>
    </row>
    <row r="539" spans="7:8" s="9" customFormat="1">
      <c r="G539" s="12"/>
      <c r="H539" s="12"/>
    </row>
    <row r="540" spans="7:8" s="9" customFormat="1">
      <c r="G540" s="12"/>
      <c r="H540" s="12"/>
    </row>
    <row r="541" spans="7:8" s="9" customFormat="1">
      <c r="G541" s="12"/>
      <c r="H541" s="12"/>
    </row>
    <row r="542" spans="7:8" s="9" customFormat="1">
      <c r="G542" s="12"/>
      <c r="H542" s="12"/>
    </row>
    <row r="543" spans="7:8" s="9" customFormat="1">
      <c r="G543" s="12"/>
      <c r="H543" s="12"/>
    </row>
    <row r="544" spans="7:8" s="9" customFormat="1">
      <c r="G544" s="12"/>
      <c r="H544" s="12"/>
    </row>
    <row r="545" spans="7:8" s="9" customFormat="1">
      <c r="G545" s="12"/>
      <c r="H545" s="12"/>
    </row>
    <row r="546" spans="7:8" s="9" customFormat="1">
      <c r="G546" s="12"/>
      <c r="H546" s="12"/>
    </row>
    <row r="547" spans="7:8" s="9" customFormat="1">
      <c r="G547" s="12"/>
      <c r="H547" s="12"/>
    </row>
    <row r="548" spans="7:8" s="9" customFormat="1">
      <c r="G548" s="12"/>
      <c r="H548" s="12"/>
    </row>
    <row r="549" spans="7:8" s="9" customFormat="1">
      <c r="G549" s="12"/>
      <c r="H549" s="12"/>
    </row>
    <row r="550" spans="7:8" s="9" customFormat="1">
      <c r="G550" s="12"/>
      <c r="H550" s="12"/>
    </row>
    <row r="551" spans="7:8" s="9" customFormat="1">
      <c r="G551" s="12"/>
      <c r="H551" s="12"/>
    </row>
    <row r="552" spans="7:8" s="9" customFormat="1">
      <c r="G552" s="12"/>
      <c r="H552" s="12"/>
    </row>
    <row r="553" spans="7:8" s="9" customFormat="1">
      <c r="G553" s="12"/>
      <c r="H553" s="12"/>
    </row>
    <row r="554" spans="7:8" s="9" customFormat="1">
      <c r="G554" s="12"/>
      <c r="H554" s="12"/>
    </row>
    <row r="555" spans="7:8" s="9" customFormat="1">
      <c r="G555" s="12"/>
      <c r="H555" s="12"/>
    </row>
    <row r="556" spans="7:8" s="9" customFormat="1">
      <c r="G556" s="12"/>
      <c r="H556" s="12"/>
    </row>
    <row r="557" spans="7:8" s="9" customFormat="1">
      <c r="G557" s="12"/>
      <c r="H557" s="12"/>
    </row>
    <row r="558" spans="7:8" s="9" customFormat="1">
      <c r="G558" s="12"/>
      <c r="H558" s="12"/>
    </row>
    <row r="559" spans="7:8" s="9" customFormat="1">
      <c r="G559" s="12"/>
      <c r="H559" s="12"/>
    </row>
    <row r="560" spans="7:8" s="9" customFormat="1">
      <c r="G560" s="12"/>
      <c r="H560" s="12"/>
    </row>
    <row r="561" spans="7:8" s="9" customFormat="1">
      <c r="G561" s="12"/>
      <c r="H561" s="12"/>
    </row>
    <row r="562" spans="7:8" s="9" customFormat="1">
      <c r="G562" s="12"/>
      <c r="H562" s="12"/>
    </row>
    <row r="563" spans="7:8" s="9" customFormat="1">
      <c r="G563" s="12"/>
      <c r="H563" s="12"/>
    </row>
    <row r="564" spans="7:8" s="9" customFormat="1">
      <c r="G564" s="12"/>
      <c r="H564" s="12"/>
    </row>
    <row r="565" spans="7:8" s="9" customFormat="1">
      <c r="G565" s="12"/>
      <c r="H565" s="12"/>
    </row>
    <row r="566" spans="7:8" s="9" customFormat="1">
      <c r="G566" s="12"/>
      <c r="H566" s="12"/>
    </row>
    <row r="567" spans="7:8" s="9" customFormat="1">
      <c r="G567" s="12"/>
      <c r="H567" s="12"/>
    </row>
    <row r="568" spans="7:8" s="9" customFormat="1">
      <c r="G568" s="12"/>
      <c r="H568" s="12"/>
    </row>
    <row r="569" spans="7:8" s="9" customFormat="1">
      <c r="G569" s="12"/>
      <c r="H569" s="12"/>
    </row>
    <row r="570" spans="7:8" s="9" customFormat="1">
      <c r="G570" s="12"/>
      <c r="H570" s="12"/>
    </row>
    <row r="571" spans="7:8" s="9" customFormat="1">
      <c r="G571" s="12"/>
      <c r="H571" s="12"/>
    </row>
    <row r="572" spans="7:8" s="9" customFormat="1">
      <c r="G572" s="12"/>
      <c r="H572" s="12"/>
    </row>
    <row r="573" spans="7:8" s="9" customFormat="1">
      <c r="G573" s="12"/>
      <c r="H573" s="12"/>
    </row>
    <row r="574" spans="7:8" s="9" customFormat="1">
      <c r="G574" s="12"/>
      <c r="H574" s="12"/>
    </row>
    <row r="575" spans="7:8" s="9" customFormat="1">
      <c r="G575" s="12"/>
      <c r="H575" s="12"/>
    </row>
    <row r="576" spans="7:8" s="9" customFormat="1">
      <c r="G576" s="12"/>
      <c r="H576" s="12"/>
    </row>
    <row r="577" spans="7:8" s="9" customFormat="1">
      <c r="G577" s="12"/>
      <c r="H577" s="12"/>
    </row>
    <row r="578" spans="7:8" s="9" customFormat="1">
      <c r="G578" s="12"/>
      <c r="H578" s="12"/>
    </row>
    <row r="579" spans="7:8" s="9" customFormat="1">
      <c r="G579" s="12"/>
      <c r="H579" s="12"/>
    </row>
    <row r="580" spans="7:8" s="9" customFormat="1">
      <c r="G580" s="12"/>
      <c r="H580" s="12"/>
    </row>
    <row r="581" spans="7:8" s="9" customFormat="1">
      <c r="G581" s="12"/>
      <c r="H581" s="12"/>
    </row>
    <row r="582" spans="7:8" s="9" customFormat="1">
      <c r="G582" s="12"/>
      <c r="H582" s="12"/>
    </row>
    <row r="583" spans="7:8" s="9" customFormat="1">
      <c r="G583" s="12"/>
      <c r="H583" s="12"/>
    </row>
    <row r="584" spans="7:8" s="9" customFormat="1">
      <c r="G584" s="12"/>
      <c r="H584" s="12"/>
    </row>
    <row r="585" spans="7:8" s="9" customFormat="1">
      <c r="G585" s="12"/>
      <c r="H585" s="12"/>
    </row>
    <row r="586" spans="7:8" s="9" customFormat="1">
      <c r="G586" s="12"/>
      <c r="H586" s="12"/>
    </row>
    <row r="587" spans="7:8" s="9" customFormat="1">
      <c r="G587" s="12"/>
      <c r="H587" s="12"/>
    </row>
    <row r="588" spans="7:8" s="9" customFormat="1">
      <c r="G588" s="12"/>
      <c r="H588" s="12"/>
    </row>
    <row r="589" spans="7:8" s="9" customFormat="1">
      <c r="G589" s="12"/>
      <c r="H589" s="12"/>
    </row>
    <row r="590" spans="7:8" s="9" customFormat="1">
      <c r="G590" s="12"/>
      <c r="H590" s="12"/>
    </row>
    <row r="591" spans="7:8" s="9" customFormat="1">
      <c r="G591" s="12"/>
      <c r="H591" s="12"/>
    </row>
    <row r="592" spans="7:8" s="9" customFormat="1">
      <c r="G592" s="12"/>
      <c r="H592" s="12"/>
    </row>
    <row r="593" spans="7:8" s="9" customFormat="1">
      <c r="G593" s="12"/>
      <c r="H593" s="12"/>
    </row>
    <row r="594" spans="7:8" s="9" customFormat="1">
      <c r="G594" s="12"/>
      <c r="H594" s="12"/>
    </row>
    <row r="595" spans="7:8" s="9" customFormat="1">
      <c r="G595" s="12"/>
      <c r="H595" s="12"/>
    </row>
    <row r="596" spans="7:8" s="9" customFormat="1">
      <c r="G596" s="12"/>
      <c r="H596" s="12"/>
    </row>
    <row r="597" spans="7:8" s="9" customFormat="1">
      <c r="G597" s="12"/>
      <c r="H597" s="12"/>
    </row>
    <row r="598" spans="7:8" s="9" customFormat="1">
      <c r="G598" s="12"/>
      <c r="H598" s="12"/>
    </row>
    <row r="599" spans="7:8" s="9" customFormat="1">
      <c r="G599" s="12"/>
      <c r="H599" s="12"/>
    </row>
    <row r="600" spans="7:8" s="9" customFormat="1">
      <c r="G600" s="12"/>
      <c r="H600" s="12"/>
    </row>
    <row r="601" spans="7:8" s="9" customFormat="1">
      <c r="G601" s="12"/>
      <c r="H601" s="12"/>
    </row>
    <row r="602" spans="7:8" s="9" customFormat="1">
      <c r="G602" s="12"/>
      <c r="H602" s="12"/>
    </row>
    <row r="603" spans="7:8" s="9" customFormat="1">
      <c r="G603" s="12"/>
      <c r="H603" s="12"/>
    </row>
    <row r="604" spans="7:8" s="9" customFormat="1">
      <c r="G604" s="12"/>
      <c r="H604" s="12"/>
    </row>
    <row r="605" spans="7:8" s="9" customFormat="1">
      <c r="G605" s="12"/>
      <c r="H605" s="12"/>
    </row>
    <row r="606" spans="7:8" s="9" customFormat="1">
      <c r="G606" s="12"/>
      <c r="H606" s="12"/>
    </row>
    <row r="607" spans="7:8" s="9" customFormat="1">
      <c r="G607" s="12"/>
      <c r="H607" s="12"/>
    </row>
    <row r="608" spans="7:8" s="9" customFormat="1">
      <c r="G608" s="12"/>
      <c r="H608" s="12"/>
    </row>
    <row r="609" spans="7:8" s="9" customFormat="1">
      <c r="G609" s="12"/>
      <c r="H609" s="12"/>
    </row>
    <row r="610" spans="7:8" s="9" customFormat="1">
      <c r="G610" s="12"/>
      <c r="H610" s="12"/>
    </row>
    <row r="611" spans="7:8" s="9" customFormat="1">
      <c r="G611" s="12"/>
      <c r="H611" s="12"/>
    </row>
    <row r="612" spans="7:8" s="9" customFormat="1">
      <c r="G612" s="12"/>
      <c r="H612" s="12"/>
    </row>
    <row r="613" spans="7:8" s="9" customFormat="1">
      <c r="G613" s="12"/>
      <c r="H613" s="12"/>
    </row>
    <row r="614" spans="7:8" s="9" customFormat="1">
      <c r="G614" s="12"/>
      <c r="H614" s="12"/>
    </row>
    <row r="615" spans="7:8" s="9" customFormat="1">
      <c r="G615" s="12"/>
      <c r="H615" s="12"/>
    </row>
    <row r="616" spans="7:8" s="9" customFormat="1">
      <c r="G616" s="12"/>
      <c r="H616" s="12"/>
    </row>
    <row r="617" spans="7:8" s="9" customFormat="1">
      <c r="G617" s="12"/>
      <c r="H617" s="12"/>
    </row>
    <row r="618" spans="7:8" s="9" customFormat="1">
      <c r="G618" s="12"/>
      <c r="H618" s="12"/>
    </row>
    <row r="619" spans="7:8" s="9" customFormat="1">
      <c r="G619" s="12"/>
      <c r="H619" s="12"/>
    </row>
    <row r="620" spans="7:8" s="9" customFormat="1">
      <c r="G620" s="12"/>
      <c r="H620" s="12"/>
    </row>
    <row r="621" spans="7:8" s="9" customFormat="1">
      <c r="G621" s="12"/>
      <c r="H621" s="12"/>
    </row>
    <row r="622" spans="7:8" s="9" customFormat="1">
      <c r="G622" s="12"/>
      <c r="H622" s="12"/>
    </row>
    <row r="623" spans="7:8" s="9" customFormat="1">
      <c r="G623" s="12"/>
      <c r="H623" s="12"/>
    </row>
    <row r="624" spans="7:8" s="9" customFormat="1">
      <c r="G624" s="12"/>
      <c r="H624" s="12"/>
    </row>
    <row r="625" spans="7:8" s="9" customFormat="1">
      <c r="G625" s="12"/>
      <c r="H625" s="12"/>
    </row>
    <row r="626" spans="7:8" s="9" customFormat="1">
      <c r="G626" s="12"/>
      <c r="H626" s="12"/>
    </row>
    <row r="627" spans="7:8" s="9" customFormat="1">
      <c r="G627" s="12"/>
      <c r="H627" s="12"/>
    </row>
    <row r="628" spans="7:8" s="9" customFormat="1">
      <c r="G628" s="12"/>
      <c r="H628" s="12"/>
    </row>
    <row r="629" spans="7:8" s="9" customFormat="1">
      <c r="G629" s="12"/>
      <c r="H629" s="12"/>
    </row>
    <row r="630" spans="7:8" s="9" customFormat="1">
      <c r="G630" s="12"/>
      <c r="H630" s="12"/>
    </row>
    <row r="631" spans="7:8" s="9" customFormat="1">
      <c r="G631" s="12"/>
      <c r="H631" s="12"/>
    </row>
    <row r="632" spans="7:8" s="9" customFormat="1">
      <c r="G632" s="12"/>
      <c r="H632" s="12"/>
    </row>
    <row r="633" spans="7:8" s="9" customFormat="1">
      <c r="G633" s="12"/>
      <c r="H633" s="12"/>
    </row>
    <row r="634" spans="7:8" s="9" customFormat="1">
      <c r="G634" s="12"/>
      <c r="H634" s="12"/>
    </row>
    <row r="635" spans="7:8" s="9" customFormat="1">
      <c r="G635" s="12"/>
      <c r="H635" s="12"/>
    </row>
    <row r="636" spans="7:8" s="9" customFormat="1">
      <c r="G636" s="12"/>
      <c r="H636" s="12"/>
    </row>
    <row r="637" spans="7:8" s="9" customFormat="1">
      <c r="G637" s="12"/>
      <c r="H637" s="12"/>
    </row>
    <row r="638" spans="7:8" s="9" customFormat="1">
      <c r="G638" s="12"/>
      <c r="H638" s="12"/>
    </row>
    <row r="639" spans="7:8" s="9" customFormat="1">
      <c r="G639" s="12"/>
      <c r="H639" s="12"/>
    </row>
    <row r="640" spans="7:8" s="9" customFormat="1">
      <c r="G640" s="12"/>
      <c r="H640" s="12"/>
    </row>
    <row r="641" spans="7:8" s="9" customFormat="1">
      <c r="G641" s="12"/>
      <c r="H641" s="12"/>
    </row>
    <row r="642" spans="7:8" s="9" customFormat="1">
      <c r="G642" s="12"/>
      <c r="H642" s="12"/>
    </row>
    <row r="643" spans="7:8" s="9" customFormat="1">
      <c r="G643" s="12"/>
      <c r="H643" s="12"/>
    </row>
    <row r="644" spans="7:8" s="9" customFormat="1">
      <c r="G644" s="12"/>
      <c r="H644" s="12"/>
    </row>
    <row r="645" spans="7:8" s="9" customFormat="1">
      <c r="G645" s="12"/>
      <c r="H645" s="12"/>
    </row>
    <row r="646" spans="7:8" s="9" customFormat="1">
      <c r="G646" s="12"/>
      <c r="H646" s="12"/>
    </row>
    <row r="647" spans="7:8" s="9" customFormat="1">
      <c r="G647" s="12"/>
      <c r="H647" s="12"/>
    </row>
    <row r="648" spans="7:8" s="9" customFormat="1">
      <c r="G648" s="12"/>
      <c r="H648" s="12"/>
    </row>
    <row r="649" spans="7:8" s="9" customFormat="1">
      <c r="G649" s="12"/>
      <c r="H649" s="12"/>
    </row>
    <row r="650" spans="7:8" s="9" customFormat="1">
      <c r="G650" s="12"/>
      <c r="H650" s="12"/>
    </row>
    <row r="651" spans="7:8" s="9" customFormat="1">
      <c r="G651" s="12"/>
      <c r="H651" s="12"/>
    </row>
    <row r="652" spans="7:8" s="9" customFormat="1">
      <c r="G652" s="12"/>
      <c r="H652" s="12"/>
    </row>
    <row r="653" spans="7:8" s="9" customFormat="1">
      <c r="G653" s="12"/>
      <c r="H653" s="12"/>
    </row>
    <row r="654" spans="7:8" s="9" customFormat="1">
      <c r="G654" s="12"/>
      <c r="H654" s="12"/>
    </row>
    <row r="655" spans="7:8" s="9" customFormat="1">
      <c r="G655" s="12"/>
      <c r="H655" s="12"/>
    </row>
    <row r="656" spans="7:8" s="9" customFormat="1">
      <c r="G656" s="12"/>
      <c r="H656" s="12"/>
    </row>
    <row r="657" spans="7:8" s="9" customFormat="1">
      <c r="G657" s="12"/>
      <c r="H657" s="12"/>
    </row>
    <row r="658" spans="7:8" s="9" customFormat="1">
      <c r="G658" s="12"/>
      <c r="H658" s="12"/>
    </row>
    <row r="659" spans="7:8" s="9" customFormat="1">
      <c r="G659" s="12"/>
      <c r="H659" s="12"/>
    </row>
    <row r="660" spans="7:8" s="9" customFormat="1">
      <c r="G660" s="12"/>
      <c r="H660" s="12"/>
    </row>
    <row r="661" spans="7:8" s="9" customFormat="1">
      <c r="G661" s="12"/>
      <c r="H661" s="12"/>
    </row>
    <row r="662" spans="7:8" s="9" customFormat="1">
      <c r="G662" s="12"/>
      <c r="H662" s="12"/>
    </row>
    <row r="663" spans="7:8" s="9" customFormat="1">
      <c r="G663" s="12"/>
      <c r="H663" s="12"/>
    </row>
    <row r="664" spans="7:8" s="9" customFormat="1">
      <c r="G664" s="12"/>
      <c r="H664" s="12"/>
    </row>
    <row r="665" spans="7:8" s="9" customFormat="1">
      <c r="G665" s="12"/>
      <c r="H665" s="12"/>
    </row>
    <row r="666" spans="7:8" s="9" customFormat="1">
      <c r="G666" s="12"/>
      <c r="H666" s="12"/>
    </row>
    <row r="667" spans="7:8" s="9" customFormat="1">
      <c r="G667" s="12"/>
      <c r="H667" s="12"/>
    </row>
    <row r="668" spans="7:8" s="9" customFormat="1">
      <c r="G668" s="12"/>
      <c r="H668" s="12"/>
    </row>
    <row r="669" spans="7:8" s="9" customFormat="1">
      <c r="G669" s="12"/>
      <c r="H669" s="12"/>
    </row>
    <row r="670" spans="7:8" s="9" customFormat="1">
      <c r="G670" s="12"/>
      <c r="H670" s="12"/>
    </row>
    <row r="671" spans="7:8" s="9" customFormat="1">
      <c r="G671" s="12"/>
      <c r="H671" s="12"/>
    </row>
    <row r="672" spans="7:8" s="9" customFormat="1">
      <c r="G672" s="12"/>
      <c r="H672" s="12"/>
    </row>
    <row r="673" spans="7:8" s="9" customFormat="1">
      <c r="G673" s="12"/>
      <c r="H673" s="12"/>
    </row>
    <row r="674" spans="7:8" s="9" customFormat="1">
      <c r="G674" s="12"/>
      <c r="H674" s="12"/>
    </row>
    <row r="675" spans="7:8" s="9" customFormat="1">
      <c r="G675" s="12"/>
      <c r="H675" s="12"/>
    </row>
    <row r="676" spans="7:8" s="9" customFormat="1">
      <c r="G676" s="12"/>
      <c r="H676" s="12"/>
    </row>
    <row r="677" spans="7:8" s="9" customFormat="1">
      <c r="G677" s="12"/>
      <c r="H677" s="12"/>
    </row>
    <row r="678" spans="7:8" s="9" customFormat="1">
      <c r="G678" s="12"/>
      <c r="H678" s="12"/>
    </row>
    <row r="679" spans="7:8" s="9" customFormat="1">
      <c r="G679" s="12"/>
      <c r="H679" s="12"/>
    </row>
    <row r="680" spans="7:8" s="9" customFormat="1">
      <c r="G680" s="12"/>
      <c r="H680" s="12"/>
    </row>
    <row r="681" spans="7:8" s="9" customFormat="1">
      <c r="G681" s="12"/>
      <c r="H681" s="12"/>
    </row>
    <row r="682" spans="7:8" s="9" customFormat="1">
      <c r="G682" s="12"/>
      <c r="H682" s="12"/>
    </row>
    <row r="683" spans="7:8" s="9" customFormat="1">
      <c r="G683" s="12"/>
      <c r="H683" s="12"/>
    </row>
    <row r="684" spans="7:8" s="9" customFormat="1">
      <c r="G684" s="12"/>
      <c r="H684" s="12"/>
    </row>
    <row r="685" spans="7:8" s="9" customFormat="1">
      <c r="G685" s="12"/>
      <c r="H685" s="12"/>
    </row>
    <row r="686" spans="7:8" s="9" customFormat="1">
      <c r="G686" s="12"/>
      <c r="H686" s="12"/>
    </row>
    <row r="687" spans="7:8" s="9" customFormat="1">
      <c r="G687" s="12"/>
      <c r="H687" s="12"/>
    </row>
    <row r="688" spans="7:8" s="9" customFormat="1">
      <c r="G688" s="12"/>
      <c r="H688" s="12"/>
    </row>
    <row r="689" spans="7:8" s="9" customFormat="1">
      <c r="G689" s="12"/>
      <c r="H689" s="12"/>
    </row>
    <row r="690" spans="7:8" s="9" customFormat="1">
      <c r="G690" s="12"/>
      <c r="H690" s="12"/>
    </row>
    <row r="691" spans="7:8" s="9" customFormat="1">
      <c r="G691" s="12"/>
      <c r="H691" s="12"/>
    </row>
    <row r="692" spans="7:8" s="9" customFormat="1">
      <c r="G692" s="12"/>
      <c r="H692" s="12"/>
    </row>
    <row r="693" spans="7:8" s="9" customFormat="1">
      <c r="G693" s="12"/>
      <c r="H693" s="12"/>
    </row>
    <row r="694" spans="7:8" s="9" customFormat="1">
      <c r="G694" s="12"/>
      <c r="H694" s="12"/>
    </row>
    <row r="695" spans="7:8" s="9" customFormat="1">
      <c r="G695" s="12"/>
      <c r="H695" s="12"/>
    </row>
    <row r="696" spans="7:8" s="9" customFormat="1">
      <c r="G696" s="12"/>
      <c r="H696" s="12"/>
    </row>
    <row r="697" spans="7:8" s="9" customFormat="1">
      <c r="G697" s="12"/>
      <c r="H697" s="12"/>
    </row>
    <row r="698" spans="7:8" s="9" customFormat="1">
      <c r="G698" s="12"/>
      <c r="H698" s="12"/>
    </row>
    <row r="699" spans="7:8" s="9" customFormat="1">
      <c r="G699" s="12"/>
      <c r="H699" s="12"/>
    </row>
    <row r="700" spans="7:8" s="9" customFormat="1">
      <c r="G700" s="12"/>
      <c r="H700" s="12"/>
    </row>
    <row r="701" spans="7:8" s="9" customFormat="1">
      <c r="G701" s="12"/>
      <c r="H701" s="12"/>
    </row>
    <row r="702" spans="7:8" s="9" customFormat="1">
      <c r="G702" s="12"/>
      <c r="H702" s="12"/>
    </row>
    <row r="703" spans="7:8" s="9" customFormat="1">
      <c r="G703" s="12"/>
      <c r="H703" s="12"/>
    </row>
    <row r="704" spans="7:8" s="9" customFormat="1">
      <c r="G704" s="12"/>
      <c r="H704" s="12"/>
    </row>
    <row r="705" spans="7:8" s="9" customFormat="1">
      <c r="G705" s="12"/>
      <c r="H705" s="12"/>
    </row>
    <row r="706" spans="7:8" s="9" customFormat="1">
      <c r="G706" s="12"/>
      <c r="H706" s="12"/>
    </row>
    <row r="707" spans="7:8" s="9" customFormat="1">
      <c r="G707" s="12"/>
      <c r="H707" s="12"/>
    </row>
    <row r="708" spans="7:8" s="9" customFormat="1">
      <c r="G708" s="12"/>
      <c r="H708" s="12"/>
    </row>
    <row r="709" spans="7:8" s="9" customFormat="1">
      <c r="G709" s="12"/>
      <c r="H709" s="12"/>
    </row>
    <row r="710" spans="7:8" s="9" customFormat="1">
      <c r="G710" s="12"/>
      <c r="H710" s="12"/>
    </row>
    <row r="711" spans="7:8" s="9" customFormat="1">
      <c r="G711" s="12"/>
      <c r="H711" s="12"/>
    </row>
    <row r="712" spans="7:8" s="9" customFormat="1">
      <c r="G712" s="12"/>
      <c r="H712" s="12"/>
    </row>
    <row r="713" spans="7:8" s="9" customFormat="1">
      <c r="G713" s="12"/>
      <c r="H713" s="12"/>
    </row>
    <row r="714" spans="7:8" s="9" customFormat="1">
      <c r="G714" s="12"/>
      <c r="H714" s="12"/>
    </row>
    <row r="715" spans="7:8" s="9" customFormat="1">
      <c r="G715" s="12"/>
      <c r="H715" s="12"/>
    </row>
    <row r="716" spans="7:8" s="9" customFormat="1">
      <c r="G716" s="12"/>
      <c r="H716" s="12"/>
    </row>
    <row r="717" spans="7:8" s="9" customFormat="1">
      <c r="G717" s="12"/>
      <c r="H717" s="12"/>
    </row>
    <row r="718" spans="7:8" s="9" customFormat="1">
      <c r="G718" s="12"/>
      <c r="H718" s="12"/>
    </row>
    <row r="719" spans="7:8" s="9" customFormat="1">
      <c r="G719" s="12"/>
      <c r="H719" s="12"/>
    </row>
    <row r="720" spans="7:8" s="9" customFormat="1">
      <c r="G720" s="12"/>
      <c r="H720" s="12"/>
    </row>
    <row r="721" spans="7:8" s="9" customFormat="1">
      <c r="G721" s="12"/>
      <c r="H721" s="12"/>
    </row>
    <row r="722" spans="7:8" s="9" customFormat="1">
      <c r="G722" s="12"/>
      <c r="H722" s="12"/>
    </row>
    <row r="723" spans="7:8" s="9" customFormat="1">
      <c r="G723" s="12"/>
      <c r="H723" s="12"/>
    </row>
    <row r="724" spans="7:8" s="9" customFormat="1">
      <c r="G724" s="12"/>
      <c r="H724" s="12"/>
    </row>
    <row r="725" spans="7:8" s="9" customFormat="1">
      <c r="G725" s="12"/>
      <c r="H725" s="12"/>
    </row>
    <row r="726" spans="7:8" s="9" customFormat="1">
      <c r="G726" s="12"/>
      <c r="H726" s="12"/>
    </row>
    <row r="727" spans="7:8" s="9" customFormat="1">
      <c r="G727" s="12"/>
      <c r="H727" s="12"/>
    </row>
    <row r="728" spans="7:8" s="9" customFormat="1">
      <c r="G728" s="12"/>
      <c r="H728" s="12"/>
    </row>
    <row r="729" spans="7:8" s="9" customFormat="1">
      <c r="G729" s="12"/>
      <c r="H729" s="12"/>
    </row>
    <row r="730" spans="7:8" s="9" customFormat="1">
      <c r="G730" s="12"/>
      <c r="H730" s="12"/>
    </row>
    <row r="731" spans="7:8" s="9" customFormat="1">
      <c r="G731" s="12"/>
      <c r="H731" s="12"/>
    </row>
    <row r="732" spans="7:8" s="9" customFormat="1">
      <c r="G732" s="12"/>
      <c r="H732" s="12"/>
    </row>
    <row r="733" spans="7:8" s="9" customFormat="1">
      <c r="G733" s="12"/>
      <c r="H733" s="12"/>
    </row>
    <row r="734" spans="7:8" s="9" customFormat="1">
      <c r="G734" s="12"/>
      <c r="H734" s="12"/>
    </row>
    <row r="735" spans="7:8" s="9" customFormat="1">
      <c r="G735" s="12"/>
      <c r="H735" s="12"/>
    </row>
    <row r="736" spans="7:8" s="9" customFormat="1">
      <c r="G736" s="12"/>
      <c r="H736" s="12"/>
    </row>
    <row r="737" spans="7:8" s="9" customFormat="1">
      <c r="G737" s="12"/>
      <c r="H737" s="12"/>
    </row>
    <row r="738" spans="7:8" s="9" customFormat="1">
      <c r="G738" s="12"/>
      <c r="H738" s="12"/>
    </row>
    <row r="739" spans="7:8" s="9" customFormat="1">
      <c r="G739" s="12"/>
      <c r="H739" s="12"/>
    </row>
    <row r="740" spans="7:8" s="9" customFormat="1">
      <c r="G740" s="12"/>
      <c r="H740" s="12"/>
    </row>
    <row r="741" spans="7:8" s="9" customFormat="1">
      <c r="G741" s="12"/>
      <c r="H741" s="12"/>
    </row>
    <row r="742" spans="7:8" s="9" customFormat="1">
      <c r="G742" s="12"/>
      <c r="H742" s="12"/>
    </row>
    <row r="743" spans="7:8" s="9" customFormat="1">
      <c r="G743" s="12"/>
      <c r="H743" s="12"/>
    </row>
    <row r="744" spans="7:8" s="9" customFormat="1">
      <c r="G744" s="12"/>
      <c r="H744" s="12"/>
    </row>
    <row r="745" spans="7:8" s="9" customFormat="1">
      <c r="G745" s="12"/>
      <c r="H745" s="12"/>
    </row>
    <row r="746" spans="7:8" s="9" customFormat="1">
      <c r="G746" s="12"/>
      <c r="H746" s="12"/>
    </row>
    <row r="747" spans="7:8" s="9" customFormat="1">
      <c r="G747" s="12"/>
      <c r="H747" s="12"/>
    </row>
    <row r="748" spans="7:8" s="9" customFormat="1">
      <c r="G748" s="12"/>
      <c r="H748" s="12"/>
    </row>
    <row r="749" spans="7:8" s="9" customFormat="1">
      <c r="G749" s="12"/>
      <c r="H749" s="12"/>
    </row>
    <row r="750" spans="7:8" s="9" customFormat="1">
      <c r="G750" s="12"/>
      <c r="H750" s="12"/>
    </row>
    <row r="751" spans="7:8" s="9" customFormat="1">
      <c r="G751" s="12"/>
      <c r="H751" s="12"/>
    </row>
    <row r="752" spans="7:8" s="9" customFormat="1">
      <c r="G752" s="12"/>
      <c r="H752" s="12"/>
    </row>
    <row r="753" spans="7:8" s="9" customFormat="1">
      <c r="G753" s="12"/>
      <c r="H753" s="12"/>
    </row>
    <row r="754" spans="7:8" s="9" customFormat="1">
      <c r="G754" s="12"/>
      <c r="H754" s="12"/>
    </row>
    <row r="755" spans="7:8" s="9" customFormat="1">
      <c r="G755" s="12"/>
      <c r="H755" s="12"/>
    </row>
    <row r="756" spans="7:8" s="9" customFormat="1">
      <c r="G756" s="12"/>
      <c r="H756" s="12"/>
    </row>
    <row r="757" spans="7:8" s="9" customFormat="1">
      <c r="G757" s="12"/>
      <c r="H757" s="12"/>
    </row>
    <row r="758" spans="7:8" s="9" customFormat="1">
      <c r="G758" s="12"/>
      <c r="H758" s="12"/>
    </row>
    <row r="759" spans="7:8" s="9" customFormat="1">
      <c r="G759" s="12"/>
      <c r="H759" s="12"/>
    </row>
    <row r="760" spans="7:8" s="9" customFormat="1">
      <c r="G760" s="12"/>
      <c r="H760" s="12"/>
    </row>
    <row r="761" spans="7:8" s="9" customFormat="1">
      <c r="G761" s="12"/>
      <c r="H761" s="12"/>
    </row>
    <row r="762" spans="7:8" s="9" customFormat="1">
      <c r="G762" s="12"/>
      <c r="H762" s="12"/>
    </row>
    <row r="763" spans="7:8" s="9" customFormat="1">
      <c r="G763" s="12"/>
      <c r="H763" s="12"/>
    </row>
    <row r="764" spans="7:8" s="9" customFormat="1">
      <c r="G764" s="12"/>
      <c r="H764" s="12"/>
    </row>
    <row r="765" spans="7:8" s="9" customFormat="1">
      <c r="G765" s="12"/>
      <c r="H765" s="12"/>
    </row>
    <row r="766" spans="7:8" s="9" customFormat="1">
      <c r="G766" s="12"/>
      <c r="H766" s="12"/>
    </row>
    <row r="767" spans="7:8" s="9" customFormat="1">
      <c r="G767" s="12"/>
      <c r="H767" s="12"/>
    </row>
    <row r="768" spans="7:8" s="9" customFormat="1">
      <c r="G768" s="12"/>
      <c r="H768" s="12"/>
    </row>
    <row r="769" spans="7:8" s="9" customFormat="1">
      <c r="G769" s="12"/>
      <c r="H769" s="12"/>
    </row>
    <row r="770" spans="7:8" s="9" customFormat="1">
      <c r="G770" s="12"/>
      <c r="H770" s="12"/>
    </row>
    <row r="771" spans="7:8" s="9" customFormat="1">
      <c r="G771" s="12"/>
      <c r="H771" s="12"/>
    </row>
    <row r="772" spans="7:8" s="9" customFormat="1">
      <c r="G772" s="12"/>
      <c r="H772" s="12"/>
    </row>
    <row r="773" spans="7:8" s="9" customFormat="1">
      <c r="G773" s="12"/>
      <c r="H773" s="12"/>
    </row>
    <row r="774" spans="7:8" s="9" customFormat="1">
      <c r="G774" s="12"/>
      <c r="H774" s="12"/>
    </row>
    <row r="775" spans="7:8" s="9" customFormat="1">
      <c r="G775" s="12"/>
      <c r="H775" s="12"/>
    </row>
    <row r="776" spans="7:8" s="9" customFormat="1">
      <c r="G776" s="12"/>
      <c r="H776" s="12"/>
    </row>
    <row r="777" spans="7:8" s="9" customFormat="1">
      <c r="G777" s="12"/>
      <c r="H777" s="12"/>
    </row>
    <row r="778" spans="7:8" s="9" customFormat="1">
      <c r="G778" s="12"/>
      <c r="H778" s="12"/>
    </row>
    <row r="779" spans="7:8" s="9" customFormat="1">
      <c r="G779" s="12"/>
      <c r="H779" s="12"/>
    </row>
    <row r="780" spans="7:8" s="9" customFormat="1">
      <c r="G780" s="12"/>
      <c r="H780" s="12"/>
    </row>
    <row r="781" spans="7:8" s="9" customFormat="1">
      <c r="G781" s="12"/>
      <c r="H781" s="12"/>
    </row>
    <row r="782" spans="7:8" s="9" customFormat="1">
      <c r="G782" s="12"/>
      <c r="H782" s="12"/>
    </row>
    <row r="783" spans="7:8" s="9" customFormat="1">
      <c r="G783" s="12"/>
      <c r="H783" s="12"/>
    </row>
    <row r="784" spans="7:8" s="9" customFormat="1">
      <c r="G784" s="12"/>
      <c r="H784" s="12"/>
    </row>
    <row r="785" spans="7:8" s="9" customFormat="1">
      <c r="G785" s="12"/>
      <c r="H785" s="12"/>
    </row>
    <row r="786" spans="7:8" s="9" customFormat="1">
      <c r="G786" s="12"/>
      <c r="H786" s="12"/>
    </row>
    <row r="787" spans="7:8" s="9" customFormat="1">
      <c r="G787" s="12"/>
      <c r="H787" s="12"/>
    </row>
    <row r="788" spans="7:8" s="9" customFormat="1">
      <c r="G788" s="12"/>
      <c r="H788" s="12"/>
    </row>
    <row r="789" spans="7:8" s="9" customFormat="1">
      <c r="G789" s="12"/>
      <c r="H789" s="12"/>
    </row>
    <row r="790" spans="7:8" s="9" customFormat="1">
      <c r="G790" s="12"/>
      <c r="H790" s="12"/>
    </row>
    <row r="791" spans="7:8" s="9" customFormat="1">
      <c r="G791" s="12"/>
      <c r="H791" s="12"/>
    </row>
    <row r="792" spans="7:8" s="9" customFormat="1">
      <c r="G792" s="12"/>
      <c r="H792" s="12"/>
    </row>
    <row r="793" spans="7:8" s="9" customFormat="1">
      <c r="G793" s="12"/>
      <c r="H793" s="12"/>
    </row>
    <row r="794" spans="7:8" s="9" customFormat="1">
      <c r="G794" s="12"/>
      <c r="H794" s="12"/>
    </row>
    <row r="795" spans="7:8" s="9" customFormat="1">
      <c r="G795" s="12"/>
      <c r="H795" s="12"/>
    </row>
    <row r="796" spans="7:8" s="9" customFormat="1">
      <c r="G796" s="12"/>
      <c r="H796" s="12"/>
    </row>
    <row r="797" spans="7:8" s="9" customFormat="1">
      <c r="G797" s="12"/>
      <c r="H797" s="12"/>
    </row>
    <row r="798" spans="7:8" s="9" customFormat="1">
      <c r="G798" s="12"/>
      <c r="H798" s="12"/>
    </row>
    <row r="799" spans="7:8" s="9" customFormat="1">
      <c r="G799" s="12"/>
      <c r="H799" s="12"/>
    </row>
    <row r="800" spans="7:8" s="9" customFormat="1">
      <c r="G800" s="12"/>
      <c r="H800" s="12"/>
    </row>
    <row r="801" spans="7:8" s="9" customFormat="1">
      <c r="G801" s="12"/>
      <c r="H801" s="12"/>
    </row>
    <row r="802" spans="7:8" s="9" customFormat="1">
      <c r="G802" s="12"/>
      <c r="H802" s="12"/>
    </row>
    <row r="803" spans="7:8" s="9" customFormat="1">
      <c r="G803" s="12"/>
      <c r="H803" s="12"/>
    </row>
    <row r="804" spans="7:8" s="9" customFormat="1">
      <c r="G804" s="12"/>
      <c r="H804" s="12"/>
    </row>
    <row r="805" spans="7:8" s="9" customFormat="1">
      <c r="G805" s="12"/>
      <c r="H805" s="12"/>
    </row>
    <row r="806" spans="7:8" s="9" customFormat="1">
      <c r="G806" s="12"/>
      <c r="H806" s="12"/>
    </row>
    <row r="807" spans="7:8" s="9" customFormat="1">
      <c r="G807" s="12"/>
      <c r="H807" s="12"/>
    </row>
    <row r="808" spans="7:8" s="9" customFormat="1">
      <c r="G808" s="12"/>
      <c r="H808" s="12"/>
    </row>
    <row r="809" spans="7:8" s="9" customFormat="1">
      <c r="G809" s="12"/>
      <c r="H809" s="12"/>
    </row>
    <row r="810" spans="7:8" s="9" customFormat="1">
      <c r="G810" s="12"/>
      <c r="H810" s="12"/>
    </row>
    <row r="811" spans="7:8" s="9" customFormat="1">
      <c r="G811" s="12"/>
      <c r="H811" s="12"/>
    </row>
    <row r="812" spans="7:8" s="9" customFormat="1">
      <c r="G812" s="12"/>
      <c r="H812" s="12"/>
    </row>
    <row r="813" spans="7:8" s="9" customFormat="1">
      <c r="G813" s="12"/>
      <c r="H813" s="12"/>
    </row>
    <row r="814" spans="7:8" s="9" customFormat="1">
      <c r="G814" s="12"/>
      <c r="H814" s="12"/>
    </row>
    <row r="815" spans="7:8" s="9" customFormat="1">
      <c r="G815" s="12"/>
      <c r="H815" s="12"/>
    </row>
    <row r="816" spans="7:8" s="9" customFormat="1">
      <c r="G816" s="12"/>
      <c r="H816" s="12"/>
    </row>
    <row r="817" spans="7:8" s="9" customFormat="1">
      <c r="G817" s="12"/>
      <c r="H817" s="12"/>
    </row>
    <row r="818" spans="7:8" s="9" customFormat="1">
      <c r="G818" s="12"/>
      <c r="H818" s="12"/>
    </row>
    <row r="819" spans="7:8" s="9" customFormat="1">
      <c r="G819" s="12"/>
      <c r="H819" s="12"/>
    </row>
    <row r="820" spans="7:8" s="9" customFormat="1">
      <c r="G820" s="12"/>
      <c r="H820" s="12"/>
    </row>
    <row r="821" spans="7:8" s="9" customFormat="1">
      <c r="G821" s="12"/>
      <c r="H821" s="12"/>
    </row>
    <row r="822" spans="7:8" s="9" customFormat="1">
      <c r="G822" s="12"/>
      <c r="H822" s="12"/>
    </row>
    <row r="823" spans="7:8" s="9" customFormat="1">
      <c r="G823" s="12"/>
      <c r="H823" s="12"/>
    </row>
    <row r="824" spans="7:8" s="9" customFormat="1">
      <c r="G824" s="12"/>
      <c r="H824" s="12"/>
    </row>
    <row r="825" spans="7:8" s="9" customFormat="1">
      <c r="G825" s="12"/>
      <c r="H825" s="12"/>
    </row>
    <row r="826" spans="7:8" s="9" customFormat="1">
      <c r="G826" s="12"/>
      <c r="H826" s="12"/>
    </row>
    <row r="827" spans="7:8" s="9" customFormat="1">
      <c r="G827" s="12"/>
      <c r="H827" s="12"/>
    </row>
    <row r="828" spans="7:8" s="9" customFormat="1">
      <c r="G828" s="12"/>
      <c r="H828" s="12"/>
    </row>
    <row r="829" spans="7:8" s="9" customFormat="1">
      <c r="G829" s="12"/>
      <c r="H829" s="12"/>
    </row>
    <row r="830" spans="7:8" s="9" customFormat="1">
      <c r="G830" s="12"/>
      <c r="H830" s="12"/>
    </row>
    <row r="831" spans="7:8" s="9" customFormat="1">
      <c r="G831" s="12"/>
      <c r="H831" s="12"/>
    </row>
    <row r="832" spans="7:8" s="9" customFormat="1">
      <c r="G832" s="12"/>
      <c r="H832" s="12"/>
    </row>
    <row r="833" spans="7:8" s="9" customFormat="1">
      <c r="G833" s="12"/>
      <c r="H833" s="12"/>
    </row>
    <row r="834" spans="7:8" s="9" customFormat="1">
      <c r="G834" s="12"/>
      <c r="H834" s="12"/>
    </row>
    <row r="835" spans="7:8" s="9" customFormat="1">
      <c r="G835" s="12"/>
      <c r="H835" s="12"/>
    </row>
  </sheetData>
  <printOptions horizontalCentered="1" verticalCentered="1"/>
  <pageMargins left="0.1" right="0.1" top="0.1" bottom="0.1" header="0.5" footer="0.1"/>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heetViews>
  <sheetFormatPr baseColWidth="10" defaultRowHeight="15" x14ac:dyDescent="0"/>
  <cols>
    <col min="1" max="1" width="23.6640625" style="81" customWidth="1"/>
    <col min="3" max="3" width="23.6640625" style="81" customWidth="1"/>
    <col min="4" max="4" width="83.5" style="100" customWidth="1"/>
  </cols>
  <sheetData>
    <row r="1" spans="1:4" s="80" customFormat="1" ht="29" customHeight="1">
      <c r="A1" s="105" t="s">
        <v>518</v>
      </c>
      <c r="B1" s="106" t="s">
        <v>519</v>
      </c>
      <c r="C1" s="79" t="s">
        <v>449</v>
      </c>
      <c r="D1" s="107" t="s">
        <v>67</v>
      </c>
    </row>
    <row r="2" spans="1:4">
      <c r="A2" s="81">
        <v>41557</v>
      </c>
      <c r="B2" s="100"/>
      <c r="D2" s="100" t="s">
        <v>65</v>
      </c>
    </row>
    <row r="3" spans="1:4">
      <c r="A3" s="81">
        <v>41561</v>
      </c>
      <c r="D3" s="100" t="s">
        <v>66</v>
      </c>
    </row>
    <row r="4" spans="1:4">
      <c r="A4" s="81">
        <v>41750</v>
      </c>
      <c r="C4" s="81" t="s">
        <v>450</v>
      </c>
      <c r="D4" s="100" t="s">
        <v>334</v>
      </c>
    </row>
    <row r="6" spans="1:4">
      <c r="A6" s="81">
        <v>42046</v>
      </c>
      <c r="C6" s="81" t="s">
        <v>451</v>
      </c>
      <c r="D6" s="100" t="s">
        <v>452</v>
      </c>
    </row>
    <row r="7" spans="1:4" ht="30">
      <c r="A7" s="81">
        <v>42065</v>
      </c>
      <c r="C7" s="81" t="s">
        <v>455</v>
      </c>
      <c r="D7" s="100" t="s">
        <v>456</v>
      </c>
    </row>
    <row r="8" spans="1:4" ht="45">
      <c r="A8" s="81">
        <v>42073</v>
      </c>
      <c r="C8" s="81" t="s">
        <v>517</v>
      </c>
      <c r="D8" s="100" t="s">
        <v>520</v>
      </c>
    </row>
  </sheetData>
  <phoneticPr fontId="1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Software Development Roadmap</vt:lpstr>
      <vt:lpstr>SW Dev Roadmap - Use Cases</vt:lpstr>
      <vt:lpstr>Key Performance Metrics</vt:lpstr>
      <vt:lpstr>Dependencies (transposed)</vt:lpstr>
      <vt:lpstr>Change History</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Juric</dc:creator>
  <cp:lastModifiedBy>Gregory Dubois-Felsmann</cp:lastModifiedBy>
  <cp:lastPrinted>2013-10-13T18:42:38Z</cp:lastPrinted>
  <dcterms:created xsi:type="dcterms:W3CDTF">2013-08-15T17:52:32Z</dcterms:created>
  <dcterms:modified xsi:type="dcterms:W3CDTF">2015-03-11T23:18:13Z</dcterms:modified>
</cp:coreProperties>
</file>